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fs101\Share\250550園芸農産課\22　県単事業\■■さが園芸生産888億円推進事業■■\002次期県単ハードに向けた検討\素案\様式\"/>
    </mc:Choice>
  </mc:AlternateContent>
  <xr:revisionPtr revIDLastSave="0" documentId="13_ncr:101_{EC714C63-2005-4E4C-9C3C-5D55E7918B08}" xr6:coauthVersionLast="47" xr6:coauthVersionMax="47" xr10:uidLastSave="{00000000-0000-0000-0000-000000000000}"/>
  <bookViews>
    <workbookView xWindow="-120" yWindow="-120" windowWidth="29040" windowHeight="15840" xr2:uid="{BDE264DB-EC82-48BF-9B0A-C990F148384B}"/>
  </bookViews>
  <sheets>
    <sheet name="ステップアップ計画書" sheetId="5" r:id="rId1"/>
    <sheet name="リスト" sheetId="2" state="hidden" r:id="rId2"/>
  </sheets>
  <definedNames>
    <definedName name="_xlnm.Print_Area" localSheetId="0">ステップアップ計画書!$A$1:$AK$88</definedName>
    <definedName name="ステップアップ">リスト!$T$2:$T$4</definedName>
    <definedName name="ステップアップ事業実施主体">リスト!$L$2:$L$7</definedName>
    <definedName name="園芸団地">リスト!$W$2:$W$12</definedName>
    <definedName name="園芸団地事業実施主体">リスト!$O$2:$O$6</definedName>
    <definedName name="園芸用ハウス等">リスト!$AA$2:$AA$10</definedName>
    <definedName name="共同作業">リスト!$K$2:$K$16</definedName>
    <definedName name="共同性の確保">リスト!$J$2:$J$5</definedName>
    <definedName name="共同利用機械・装置">リスト!$AK$2:$AK$19</definedName>
    <definedName name="経営基盤強化">リスト!$V$2:$V$12</definedName>
    <definedName name="経営基盤強化事業実施主体">リスト!$N$2:$N$9</definedName>
    <definedName name="経営基盤強化成果目標">リスト!$V$2:$V$12</definedName>
    <definedName name="県補助率">リスト!$G$2:$G$7</definedName>
    <definedName name="効率的集出荷">リスト!$X$2</definedName>
    <definedName name="効率的集出荷事業実施主体">リスト!$P$2:$P$6</definedName>
    <definedName name="効率的成果目標">リスト!$X$2</definedName>
    <definedName name="高品質化機械・装置">リスト!$AC$2:$AC$12</definedName>
    <definedName name="市町名">リスト!$A$2:$A$21</definedName>
    <definedName name="施行方法">リスト!$D$2:$D$4</definedName>
    <definedName name="事業メニュー">リスト!$B$2:$B$6</definedName>
    <definedName name="事業実施主体の区分">リスト!$P$2:$P$16</definedName>
    <definedName name="所得向上補助率">リスト!$F$2:$F$6</definedName>
    <definedName name="消費税区分">リスト!$H$2:$H$4</definedName>
    <definedName name="省石油型機械・装置">リスト!$AD$2:$AD$6</definedName>
    <definedName name="省力化機械・装置">リスト!$AB$2:$AB$23</definedName>
    <definedName name="新規就農者">リスト!$U$2:$U$12</definedName>
    <definedName name="新規就農者事業実施主体">リスト!$M$2:$M$6</definedName>
    <definedName name="新規成果目標">リスト!$U$2:$U$12</definedName>
    <definedName name="新規補助率">リスト!$E$2:$E$3</definedName>
    <definedName name="成果目標単位">リスト!$Y$2:$Y$13</definedName>
    <definedName name="政策的な施設・機械・装置等">リスト!$AH$2:$AH$4</definedName>
    <definedName name="選別・調整・加工用機械・装置">リスト!$AF$2:$AF$7</definedName>
    <definedName name="大雨・大雪被害防止対策">リスト!$AI$2:$AI$5</definedName>
    <definedName name="団地成果目標">リスト!$W$2:$W$6</definedName>
    <definedName name="長寿命化対策">リスト!$AG$2:$AG$6</definedName>
    <definedName name="土づくり用・病害虫低減機械・装置">リスト!$AE$2:$AE$8</definedName>
    <definedName name="特認タイプ">リスト!$Q$2:$Q$7</definedName>
    <definedName name="品目">リスト!$C$2:$C$31</definedName>
    <definedName name="附帯設備等">リスト!$AJ$2:$AJ$22</definedName>
    <definedName name="有機等">リスト!$R$2:$R$3</definedName>
    <definedName name="露地野菜集出荷システム">リスト!$AL$2:$AL$6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2" i="5" l="1"/>
  <c r="E79" i="5"/>
  <c r="E27" i="5"/>
  <c r="E47" i="5"/>
  <c r="E64" i="5"/>
  <c r="E12" i="5"/>
  <c r="I86" i="5"/>
  <c r="N86" i="5"/>
  <c r="S86" i="5"/>
  <c r="N85" i="5"/>
  <c r="S85" i="5"/>
  <c r="I85" i="5"/>
  <c r="AG12" i="5"/>
  <c r="Z55" i="5"/>
  <c r="W55" i="5"/>
  <c r="P48" i="5"/>
  <c r="P49" i="5"/>
  <c r="P50" i="5"/>
  <c r="P51" i="5"/>
  <c r="P52" i="5"/>
  <c r="P53" i="5"/>
  <c r="P54" i="5"/>
  <c r="S29" i="5"/>
  <c r="P55" i="5" l="1"/>
  <c r="AG16" i="5"/>
  <c r="E28" i="5"/>
  <c r="E48" i="5" s="1"/>
  <c r="E29" i="5"/>
  <c r="E49" i="5" s="1"/>
  <c r="E30" i="5"/>
  <c r="E50" i="5" s="1"/>
  <c r="E31" i="5"/>
  <c r="E51" i="5" s="1"/>
  <c r="E32" i="5"/>
  <c r="E52" i="5" s="1"/>
  <c r="E33" i="5"/>
  <c r="E53" i="5" s="1"/>
  <c r="E34" i="5"/>
  <c r="E54" i="5" s="1"/>
  <c r="I30" i="5" l="1"/>
  <c r="I50" i="5" s="1"/>
  <c r="I31" i="5"/>
  <c r="I51" i="5" s="1"/>
  <c r="I32" i="5"/>
  <c r="I52" i="5" s="1"/>
  <c r="I33" i="5"/>
  <c r="I53" i="5" s="1"/>
  <c r="I34" i="5"/>
  <c r="I54" i="5" s="1"/>
  <c r="I29" i="5"/>
  <c r="I49" i="5" s="1"/>
  <c r="I28" i="5"/>
  <c r="I48" i="5" s="1"/>
  <c r="I27" i="5"/>
  <c r="P56" i="5" l="1"/>
  <c r="W56" i="5"/>
  <c r="I56" i="5"/>
  <c r="I55" i="5"/>
  <c r="AD12" i="5" l="1"/>
  <c r="S28" i="5"/>
  <c r="S30" i="5"/>
  <c r="S31" i="5"/>
  <c r="S33" i="5"/>
  <c r="S34" i="5"/>
  <c r="L27" i="5"/>
  <c r="P35" i="5"/>
  <c r="AD14" i="5"/>
  <c r="AD15" i="5"/>
  <c r="AD16" i="5"/>
  <c r="AD17" i="5"/>
  <c r="AD18" i="5"/>
  <c r="AD19" i="5"/>
  <c r="AD13" i="5"/>
  <c r="AG13" i="5"/>
  <c r="L28" i="5" s="1"/>
  <c r="L48" i="5" s="1"/>
  <c r="AG14" i="5"/>
  <c r="L29" i="5" s="1"/>
  <c r="L49" i="5" s="1"/>
  <c r="AG15" i="5"/>
  <c r="L30" i="5" s="1"/>
  <c r="L50" i="5" s="1"/>
  <c r="L31" i="5"/>
  <c r="AG17" i="5"/>
  <c r="L32" i="5" s="1"/>
  <c r="L52" i="5" s="1"/>
  <c r="AG18" i="5"/>
  <c r="L33" i="5" s="1"/>
  <c r="L53" i="5" s="1"/>
  <c r="AG19" i="5"/>
  <c r="L34" i="5" s="1"/>
  <c r="L54" i="5" s="1"/>
  <c r="Z20" i="5"/>
  <c r="W20" i="5"/>
  <c r="S20" i="5"/>
  <c r="P20" i="5"/>
  <c r="L20" i="5"/>
  <c r="I20" i="5"/>
  <c r="L51" i="5" l="1"/>
  <c r="L55" i="5" s="1"/>
  <c r="S27" i="5"/>
  <c r="L56" i="5" s="1"/>
  <c r="I35" i="5"/>
  <c r="L35" i="5"/>
  <c r="L36" i="5" s="1"/>
  <c r="AG20" i="5"/>
  <c r="AG21" i="5" s="1"/>
  <c r="AD20" i="5"/>
  <c r="S56" i="5" l="1"/>
  <c r="Z56" i="5"/>
  <c r="S35" i="5"/>
  <c r="S36" i="5" s="1"/>
  <c r="S55" i="5"/>
  <c r="T94" i="5" l="1"/>
  <c r="T95" i="5"/>
  <c r="T93" i="5"/>
  <c r="N70" i="5" l="1"/>
  <c r="I70" i="5"/>
</calcChain>
</file>

<file path=xl/sharedStrings.xml><?xml version="1.0" encoding="utf-8"?>
<sst xmlns="http://schemas.openxmlformats.org/spreadsheetml/2006/main" count="507" uniqueCount="403">
  <si>
    <t>合計</t>
    <rPh sb="0" eb="2">
      <t>ゴウケイ</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</si>
  <si>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</si>
  <si>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</si>
  <si>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</si>
  <si>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</si>
  <si>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</si>
  <si>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</si>
  <si>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</si>
  <si>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</si>
  <si>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</si>
  <si>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</si>
  <si>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</si>
  <si>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</si>
  <si>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</si>
  <si>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</si>
  <si>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</si>
  <si>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</si>
  <si>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</si>
  <si>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</si>
  <si>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</si>
  <si>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</si>
  <si>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</si>
  <si>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</si>
  <si>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</si>
  <si>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</si>
  <si>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非課税</t>
  </si>
  <si>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</si>
  <si>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</si>
  <si>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</si>
  <si>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</si>
  <si>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</si>
  <si>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</si>
  <si>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</si>
  <si>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</si>
  <si>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</si>
  <si>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</si>
  <si>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</si>
  <si>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</si>
  <si>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</si>
  <si>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</si>
  <si>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</si>
  <si>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</si>
  <si>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</si>
  <si>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</si>
  <si>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</si>
  <si>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</si>
  <si>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</si>
  <si>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</si>
  <si>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</si>
  <si>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</si>
  <si>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</si>
  <si>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</si>
  <si>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</si>
  <si>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</si>
  <si>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</si>
  <si>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</si>
  <si>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</si>
  <si>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</si>
  <si>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</si>
  <si>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</si>
  <si>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</si>
  <si>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</si>
  <si>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</si>
  <si>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</si>
  <si>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</si>
  <si>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</si>
  <si>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</si>
  <si>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</si>
  <si>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</si>
  <si>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</si>
  <si>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</si>
  <si>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</si>
  <si>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</si>
  <si>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</si>
  <si>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</si>
  <si>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</si>
  <si>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</si>
  <si>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</si>
  <si>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</si>
  <si>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</si>
  <si>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</si>
  <si>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</si>
  <si>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</si>
  <si>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</si>
  <si>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</si>
  <si>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</si>
  <si>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</si>
  <si>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</si>
  <si>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</si>
  <si>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</si>
  <si>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</si>
  <si>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</si>
  <si>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</si>
  <si>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</si>
  <si>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</si>
  <si>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</si>
  <si>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</si>
  <si>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</si>
  <si>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</si>
  <si>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</si>
  <si>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</si>
  <si>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</si>
  <si>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</si>
  <si>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</si>
  <si>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</si>
  <si>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</si>
  <si>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</si>
  <si>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</si>
  <si>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</si>
  <si>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</si>
  <si>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</si>
  <si>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</si>
  <si>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</si>
  <si>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</si>
  <si>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</si>
  <si>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</si>
  <si>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</si>
  <si>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</si>
  <si>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</si>
  <si>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</si>
  <si>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</si>
  <si>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</si>
  <si>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</si>
  <si>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</si>
  <si>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</si>
  <si>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</si>
  <si>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6"/>
  </si>
  <si>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</si>
  <si>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</si>
  <si>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</si>
  <si>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</si>
  <si>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</si>
  <si>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</si>
  <si>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</si>
  <si>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</si>
  <si>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</si>
  <si>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</si>
  <si>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</si>
  <si>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</si>
  <si>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</si>
  <si>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</si>
  <si>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</si>
  <si>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</si>
  <si>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</si>
  <si>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硬質プラスチックハウス</t>
    <rPh sb="0" eb="2">
      <t>コウシツ</t>
    </rPh>
    <phoneticPr fontId="0"/>
  </si>
  <si>
    <t>現状</t>
    <rPh sb="0" eb="2">
      <t>ゲンジョウ</t>
    </rPh>
    <phoneticPr fontId="1"/>
  </si>
  <si>
    <t>目標</t>
    <rPh sb="0" eb="2">
      <t>モクヒョウ</t>
    </rPh>
    <phoneticPr fontId="1"/>
  </si>
  <si>
    <t>（Ｂ）各経営体における作付面積の拡大（1.5倍以上）</t>
    <phoneticPr fontId="1"/>
  </si>
  <si>
    <t>品目</t>
    <rPh sb="0" eb="2">
      <t>ヒンモク</t>
    </rPh>
    <phoneticPr fontId="1"/>
  </si>
  <si>
    <t>品目名</t>
    <rPh sb="0" eb="3">
      <t>ヒンモクメイ</t>
    </rPh>
    <phoneticPr fontId="1"/>
  </si>
  <si>
    <t>合計</t>
    <rPh sb="0" eb="2">
      <t>ゴウケイ</t>
    </rPh>
    <phoneticPr fontId="1"/>
  </si>
  <si>
    <t>成果目標の
根拠・検証方法</t>
    <rPh sb="0" eb="4">
      <t>セイカモクヒョウ</t>
    </rPh>
    <rPh sb="6" eb="8">
      <t>コンキョ</t>
    </rPh>
    <rPh sb="9" eb="13">
      <t>ケンショウホウホウ</t>
    </rPh>
    <phoneticPr fontId="1"/>
  </si>
  <si>
    <t>作付面積（㎡）</t>
    <rPh sb="0" eb="4">
      <t>サクツケメンセキ</t>
    </rPh>
    <phoneticPr fontId="1"/>
  </si>
  <si>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</si>
  <si>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</si>
  <si>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</si>
  <si>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</si>
  <si>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</si>
  <si>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</si>
  <si>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</si>
  <si>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7"/>
  </si>
  <si>
    <t>共同作業</t>
    <rPh sb="0" eb="2">
      <t>キョウドウ</t>
    </rPh>
    <rPh sb="2" eb="4">
      <t>サギョウ</t>
    </rPh>
    <phoneticPr fontId="7"/>
  </si>
  <si>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7"/>
  </si>
  <si>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7"/>
  </si>
  <si>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</si>
  <si>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</si>
  <si>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</si>
  <si>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</si>
  <si>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</si>
  <si>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</si>
  <si>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</si>
  <si>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</si>
  <si>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4"/>
  </si>
  <si>
    <t>（Ｄ）各経営体における先進的施設（高生産性農業施設）※の作付面積の拡大</t>
    <phoneticPr fontId="1"/>
  </si>
  <si>
    <t>現状</t>
    <rPh sb="0" eb="2">
      <t>ゲンジョウ</t>
    </rPh>
    <phoneticPr fontId="1"/>
  </si>
  <si>
    <t>目標</t>
    <rPh sb="0" eb="2">
      <t>モクヒョウ</t>
    </rPh>
    <phoneticPr fontId="1"/>
  </si>
  <si>
    <t>環境制御型耐候性ハウス</t>
    <phoneticPr fontId="1"/>
  </si>
  <si>
    <t>いちご高設栽培施設</t>
    <phoneticPr fontId="1"/>
  </si>
  <si>
    <t>根域制限栽培施設</t>
    <phoneticPr fontId="1"/>
  </si>
  <si>
    <t>事業量（㎡）</t>
    <rPh sb="0" eb="3">
      <t>ジギョウリョウ</t>
    </rPh>
    <phoneticPr fontId="1"/>
  </si>
  <si>
    <t>先進的施設（高生産性農業施設）</t>
    <rPh sb="0" eb="2">
      <t>センシン</t>
    </rPh>
    <rPh sb="2" eb="3">
      <t>テキ</t>
    </rPh>
    <rPh sb="3" eb="5">
      <t>シセツ</t>
    </rPh>
    <rPh sb="6" eb="7">
      <t>コウ</t>
    </rPh>
    <rPh sb="7" eb="9">
      <t>セイサン</t>
    </rPh>
    <rPh sb="9" eb="10">
      <t>セイ</t>
    </rPh>
    <rPh sb="10" eb="12">
      <t>ノウギョウ</t>
    </rPh>
    <rPh sb="12" eb="14">
      <t>シセツ</t>
    </rPh>
    <phoneticPr fontId="1"/>
  </si>
  <si>
    <t>※</t>
  </si>
  <si>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</si>
  <si>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</si>
  <si>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</si>
  <si>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</si>
  <si>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</si>
  <si>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</si>
  <si>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</si>
  <si>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</si>
  <si>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</si>
  <si>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</si>
  <si>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ステップアップ</t>
    <phoneticPr fontId="1"/>
  </si>
  <si>
    <t>園芸団地</t>
    <rPh sb="0" eb="4">
      <t>エンゲイダンチ</t>
    </rPh>
    <phoneticPr fontId="1"/>
  </si>
  <si>
    <t>新規作物</t>
    <rPh sb="0" eb="2">
      <t>シンキ</t>
    </rPh>
    <rPh sb="2" eb="4">
      <t>サクモツ</t>
    </rPh>
    <phoneticPr fontId="5"/>
  </si>
  <si>
    <t>特認タイプ</t>
    <rPh sb="0" eb="2">
      <t>トクニン</t>
    </rPh>
    <phoneticPr fontId="8"/>
  </si>
  <si>
    <t>有機等</t>
    <rPh sb="0" eb="2">
      <t>ユウキ</t>
    </rPh>
    <rPh sb="2" eb="3">
      <t>トウ</t>
    </rPh>
    <phoneticPr fontId="5"/>
  </si>
  <si>
    <t>中山間</t>
    <rPh sb="0" eb="3">
      <t>チュウサンカン</t>
    </rPh>
    <phoneticPr fontId="5"/>
  </si>
  <si>
    <t>雇用</t>
    <rPh sb="0" eb="2">
      <t>コヨウ</t>
    </rPh>
    <phoneticPr fontId="5"/>
  </si>
  <si>
    <t>企業参入</t>
    <rPh sb="0" eb="2">
      <t>キギョウ</t>
    </rPh>
    <rPh sb="2" eb="4">
      <t>サンニュウ</t>
    </rPh>
    <phoneticPr fontId="8"/>
  </si>
  <si>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</si>
  <si>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</si>
  <si>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</si>
  <si>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</si>
  <si>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</si>
  <si>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</si>
  <si>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</si>
  <si>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</si>
  <si>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</si>
  <si>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7"/>
  </si>
  <si>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</si>
  <si>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7"/>
  </si>
  <si>
    <t>根域制限栽培施設</t>
    <rPh sb="0" eb="2">
      <t>コンイキ</t>
    </rPh>
    <rPh sb="2" eb="4">
      <t>セイゲン</t>
    </rPh>
    <rPh sb="4" eb="6">
      <t>サイバイ</t>
    </rPh>
    <rPh sb="6" eb="8">
      <t>シセツ</t>
    </rPh>
    <phoneticPr fontId="7"/>
  </si>
  <si>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</si>
  <si>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</si>
  <si>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</si>
  <si>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</si>
  <si>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</si>
  <si>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10"/>
  </si>
  <si>
    <t>浸水防止壁</t>
    <rPh sb="0" eb="2">
      <t>シンスイ</t>
    </rPh>
    <rPh sb="2" eb="4">
      <t>ボウシ</t>
    </rPh>
    <rPh sb="4" eb="5">
      <t>ヘキ</t>
    </rPh>
    <phoneticPr fontId="7"/>
  </si>
  <si>
    <t>ガラス室ハウス</t>
    <rPh sb="3" eb="4">
      <t>シツ</t>
    </rPh>
    <phoneticPr fontId="1"/>
  </si>
  <si>
    <t>複合環境制御装置</t>
    <rPh sb="0" eb="2">
      <t>フクゴウ</t>
    </rPh>
    <rPh sb="2" eb="6">
      <t>カンキョウセイギョ</t>
    </rPh>
    <rPh sb="6" eb="8">
      <t>ソウチ</t>
    </rPh>
    <phoneticPr fontId="11"/>
  </si>
  <si>
    <t>光合成促進装置</t>
    <rPh sb="0" eb="3">
      <t>コウゴウセイ</t>
    </rPh>
    <rPh sb="3" eb="5">
      <t>ソクシン</t>
    </rPh>
    <rPh sb="5" eb="7">
      <t>ソウチ</t>
    </rPh>
    <phoneticPr fontId="7"/>
  </si>
  <si>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</si>
  <si>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</si>
  <si>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</si>
  <si>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7"/>
  </si>
  <si>
    <t>硬質プラスチックハウス</t>
    <rPh sb="0" eb="2">
      <t>コウシツ</t>
    </rPh>
    <phoneticPr fontId="1"/>
  </si>
  <si>
    <t>自動カーテン装置</t>
    <rPh sb="0" eb="2">
      <t>ジドウ</t>
    </rPh>
    <rPh sb="6" eb="8">
      <t>ソウチ</t>
    </rPh>
    <phoneticPr fontId="7"/>
  </si>
  <si>
    <t>細霧冷房装置</t>
    <rPh sb="0" eb="2">
      <t>サイム</t>
    </rPh>
    <rPh sb="2" eb="4">
      <t>レイボウ</t>
    </rPh>
    <rPh sb="4" eb="6">
      <t>ソウチ</t>
    </rPh>
    <phoneticPr fontId="11"/>
  </si>
  <si>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</si>
  <si>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</si>
  <si>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</si>
  <si>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10"/>
  </si>
  <si>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</si>
  <si>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</si>
  <si>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</si>
  <si>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</si>
  <si>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</si>
  <si>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</si>
  <si>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10"/>
  </si>
  <si>
    <t>たまねぎ乾燥システム</t>
    <rPh sb="4" eb="6">
      <t>カンソウ</t>
    </rPh>
    <phoneticPr fontId="10"/>
  </si>
  <si>
    <t>播種機</t>
    <rPh sb="0" eb="3">
      <t>ハシュキ</t>
    </rPh>
    <phoneticPr fontId="7"/>
  </si>
  <si>
    <t>施設全面開放装置</t>
    <rPh sb="0" eb="2">
      <t>シセツ</t>
    </rPh>
    <rPh sb="2" eb="4">
      <t>ゼンメン</t>
    </rPh>
    <rPh sb="4" eb="6">
      <t>カイホウ</t>
    </rPh>
    <rPh sb="6" eb="8">
      <t>ソウチ</t>
    </rPh>
    <phoneticPr fontId="11"/>
  </si>
  <si>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</si>
  <si>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</si>
  <si>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</si>
  <si>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7"/>
  </si>
  <si>
    <t>果樹棚</t>
    <rPh sb="0" eb="2">
      <t>カジュ</t>
    </rPh>
    <rPh sb="2" eb="3">
      <t>タナ</t>
    </rPh>
    <phoneticPr fontId="7"/>
  </si>
  <si>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</si>
  <si>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</si>
  <si>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</si>
  <si>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7"/>
  </si>
  <si>
    <t>茶防霜施設</t>
    <rPh sb="0" eb="1">
      <t>チャ</t>
    </rPh>
    <rPh sb="1" eb="3">
      <t>ボウソウ</t>
    </rPh>
    <rPh sb="3" eb="5">
      <t>シセツ</t>
    </rPh>
    <phoneticPr fontId="7"/>
  </si>
  <si>
    <t>井戸</t>
    <rPh sb="0" eb="2">
      <t>イド</t>
    </rPh>
    <phoneticPr fontId="1"/>
  </si>
  <si>
    <t>収穫機（ピッカー）</t>
    <rPh sb="0" eb="3">
      <t>シュウカクキ</t>
    </rPh>
    <phoneticPr fontId="7"/>
  </si>
  <si>
    <t>防風施設</t>
    <rPh sb="0" eb="2">
      <t>ボウフウ</t>
    </rPh>
    <rPh sb="2" eb="4">
      <t>シセツ</t>
    </rPh>
    <phoneticPr fontId="11"/>
  </si>
  <si>
    <t>収穫機（デガー）</t>
    <rPh sb="0" eb="3">
      <t>シュウカクキ</t>
    </rPh>
    <phoneticPr fontId="7"/>
  </si>
  <si>
    <t>防鳥ネット施設</t>
    <rPh sb="0" eb="2">
      <t>ボウチョウ</t>
    </rPh>
    <rPh sb="5" eb="7">
      <t>シセツ</t>
    </rPh>
    <phoneticPr fontId="11"/>
  </si>
  <si>
    <t>収穫機（茎葉処理機）</t>
    <rPh sb="0" eb="3">
      <t>シュウカクキ</t>
    </rPh>
    <rPh sb="4" eb="6">
      <t>ケイヨウ</t>
    </rPh>
    <rPh sb="6" eb="9">
      <t>ショリキ</t>
    </rPh>
    <phoneticPr fontId="7"/>
  </si>
  <si>
    <t>換気扇</t>
    <rPh sb="0" eb="3">
      <t>カンキセン</t>
    </rPh>
    <phoneticPr fontId="11"/>
  </si>
  <si>
    <t>収穫機（根切機）</t>
    <rPh sb="0" eb="3">
      <t>シュウカクキ</t>
    </rPh>
    <rPh sb="4" eb="6">
      <t>ネギリ</t>
    </rPh>
    <rPh sb="6" eb="7">
      <t>キ</t>
    </rPh>
    <phoneticPr fontId="7"/>
  </si>
  <si>
    <t>乗用管理機</t>
    <rPh sb="0" eb="2">
      <t>ジョウヨウ</t>
    </rPh>
    <rPh sb="2" eb="4">
      <t>カンリ</t>
    </rPh>
    <rPh sb="4" eb="5">
      <t>キ</t>
    </rPh>
    <phoneticPr fontId="7"/>
  </si>
  <si>
    <t>乗用草刈機</t>
    <rPh sb="0" eb="2">
      <t>ジョウヨウ</t>
    </rPh>
    <rPh sb="2" eb="4">
      <t>クサカリ</t>
    </rPh>
    <rPh sb="4" eb="5">
      <t>キ</t>
    </rPh>
    <phoneticPr fontId="11"/>
  </si>
  <si>
    <t>乗用摘採機</t>
    <rPh sb="0" eb="2">
      <t>ジョウヨウ</t>
    </rPh>
    <rPh sb="2" eb="4">
      <t>テキサイ</t>
    </rPh>
    <rPh sb="4" eb="5">
      <t>キ</t>
    </rPh>
    <phoneticPr fontId="7"/>
  </si>
  <si>
    <t>乗用中刈機</t>
    <rPh sb="0" eb="2">
      <t>ジョウヨウ</t>
    </rPh>
    <rPh sb="2" eb="3">
      <t>チュウ</t>
    </rPh>
    <rPh sb="3" eb="4">
      <t>カリ</t>
    </rPh>
    <rPh sb="4" eb="5">
      <t>キ</t>
    </rPh>
    <phoneticPr fontId="7"/>
  </si>
  <si>
    <t>茶乗用型複合作業機</t>
    <rPh sb="0" eb="1">
      <t>チャ</t>
    </rPh>
    <rPh sb="1" eb="3">
      <t>ジョウヨウ</t>
    </rPh>
    <rPh sb="3" eb="4">
      <t>ガタ</t>
    </rPh>
    <rPh sb="4" eb="6">
      <t>フクゴウ</t>
    </rPh>
    <rPh sb="6" eb="9">
      <t>サギョウキ</t>
    </rPh>
    <phoneticPr fontId="11"/>
  </si>
  <si>
    <t>省力防除機械・装置</t>
    <rPh sb="0" eb="2">
      <t>ショウリョク</t>
    </rPh>
    <rPh sb="2" eb="4">
      <t>ボウジョ</t>
    </rPh>
    <rPh sb="4" eb="6">
      <t>キカイ</t>
    </rPh>
    <rPh sb="7" eb="9">
      <t>ソウチ</t>
    </rPh>
    <phoneticPr fontId="11"/>
  </si>
  <si>
    <t>省力施肥潅水装置</t>
    <rPh sb="0" eb="2">
      <t>ショウリョク</t>
    </rPh>
    <rPh sb="2" eb="4">
      <t>セヒ</t>
    </rPh>
    <rPh sb="4" eb="6">
      <t>カンスイ</t>
    </rPh>
    <rPh sb="6" eb="8">
      <t>ソウチ</t>
    </rPh>
    <phoneticPr fontId="7"/>
  </si>
  <si>
    <t>環境感知警報機</t>
    <rPh sb="0" eb="2">
      <t>カンキョウ</t>
    </rPh>
    <rPh sb="2" eb="4">
      <t>カンチ</t>
    </rPh>
    <rPh sb="4" eb="7">
      <t>ケイホウキ</t>
    </rPh>
    <phoneticPr fontId="7"/>
  </si>
  <si>
    <t>低コストな園地改良</t>
    <rPh sb="0" eb="1">
      <t>テイ</t>
    </rPh>
    <rPh sb="5" eb="9">
      <t>エンチカイリョウ</t>
    </rPh>
    <phoneticPr fontId="7"/>
  </si>
  <si>
    <t>ℓ/10a</t>
    <phoneticPr fontId="1"/>
  </si>
  <si>
    <t>省力防除機械・装置（露地野菜ドローン）</t>
    <rPh sb="0" eb="2">
      <t>ショウリョク</t>
    </rPh>
    <rPh sb="2" eb="4">
      <t>ボウジョ</t>
    </rPh>
    <rPh sb="4" eb="6">
      <t>キカイ</t>
    </rPh>
    <rPh sb="7" eb="9">
      <t>ソウチ</t>
    </rPh>
    <rPh sb="10" eb="14">
      <t>ロジヤサイ</t>
    </rPh>
    <phoneticPr fontId="11"/>
  </si>
  <si>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</si>
  <si>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</si>
  <si>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</si>
  <si>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7"/>
  </si>
  <si>
    <t>園芸用ハウスの補強資材</t>
    <rPh sb="0" eb="2">
      <t>エンゲイ</t>
    </rPh>
    <rPh sb="2" eb="3">
      <t>ヨウ</t>
    </rPh>
    <rPh sb="7" eb="9">
      <t>ホキョウ</t>
    </rPh>
    <rPh sb="9" eb="11">
      <t>シザイ</t>
    </rPh>
    <phoneticPr fontId="7"/>
  </si>
  <si>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</si>
  <si>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</si>
  <si>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</si>
  <si>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</si>
  <si>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</si>
  <si>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</si>
  <si>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</si>
  <si>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</si>
  <si>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</si>
  <si>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</si>
  <si>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</si>
  <si>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</si>
  <si>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</si>
  <si>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（Ｔ）効率的な露地野菜集出荷システムを導入するエリアにおける対象品目の作付面積の拡大（1.2倍以上又は10ha以上）</t>
    <phoneticPr fontId="1"/>
  </si>
  <si>
    <t>（Ｓ）園芸団地における単位面積当たりの労働時間の削減</t>
    <phoneticPr fontId="1"/>
  </si>
  <si>
    <t>（Ｒ）園芸団地における単位面積当たりの生産コストの削減</t>
    <phoneticPr fontId="1"/>
  </si>
  <si>
    <t>（Ｑ）園芸団地における作付面積の拡大</t>
    <phoneticPr fontId="1"/>
  </si>
  <si>
    <t>（Ｐ）園芸団地における単位面積当たりの販売額の増加</t>
    <phoneticPr fontId="1"/>
  </si>
  <si>
    <t>（Ｏ）園芸団地における単位面積当たりの出荷量の増加</t>
    <phoneticPr fontId="1"/>
  </si>
  <si>
    <t>露地野菜集出荷システム</t>
    <rPh sb="0" eb="2">
      <t>ロジ</t>
    </rPh>
    <rPh sb="2" eb="4">
      <t>ヤサイ</t>
    </rPh>
    <rPh sb="4" eb="5">
      <t>シュウ</t>
    </rPh>
    <rPh sb="5" eb="7">
      <t>シュッカ</t>
    </rPh>
    <phoneticPr fontId="7"/>
  </si>
  <si>
    <t>運搬用機械（　）</t>
    <rPh sb="0" eb="3">
      <t>ウンパンヨウ</t>
    </rPh>
    <rPh sb="3" eb="5">
      <t>キカイ</t>
    </rPh>
    <phoneticPr fontId="10"/>
  </si>
  <si>
    <t>附帯設備等</t>
    <rPh sb="0" eb="5">
      <t>フタイセツビトウ</t>
    </rPh>
    <phoneticPr fontId="7"/>
  </si>
  <si>
    <t>省力防除装置</t>
    <rPh sb="0" eb="2">
      <t>ショウリョク</t>
    </rPh>
    <rPh sb="2" eb="4">
      <t>ボウジョ</t>
    </rPh>
    <rPh sb="4" eb="6">
      <t>ソウチ</t>
    </rPh>
    <phoneticPr fontId="11"/>
  </si>
  <si>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</si>
  <si>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</si>
  <si>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</si>
  <si>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</si>
  <si>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</si>
  <si>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</si>
  <si>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</si>
  <si>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販売額（円）</t>
    <rPh sb="0" eb="3">
      <t>ハンバイガク</t>
    </rPh>
    <rPh sb="4" eb="5">
      <t>エン</t>
    </rPh>
    <phoneticPr fontId="1"/>
  </si>
  <si>
    <t>【現状値】</t>
    <rPh sb="1" eb="4">
      <t>ゲンジョウチ</t>
    </rPh>
    <phoneticPr fontId="1"/>
  </si>
  <si>
    <t>【目標値】</t>
    <rPh sb="1" eb="4">
      <t>モクヒョウチ</t>
    </rPh>
    <phoneticPr fontId="1"/>
  </si>
  <si>
    <t>経営モデル</t>
    <rPh sb="0" eb="2">
      <t>ケイエイ</t>
    </rPh>
    <phoneticPr fontId="1"/>
  </si>
  <si>
    <t>現状値</t>
    <rPh sb="0" eb="3">
      <t>ゲンジョウチ</t>
    </rPh>
    <phoneticPr fontId="1"/>
  </si>
  <si>
    <t>目標値</t>
    <rPh sb="0" eb="3">
      <t>モクヒョウチ</t>
    </rPh>
    <phoneticPr fontId="1"/>
  </si>
  <si>
    <t>直近３か年平均</t>
    <rPh sb="0" eb="2">
      <t>チョッキン</t>
    </rPh>
    <rPh sb="4" eb="5">
      <t>ネン</t>
    </rPh>
    <rPh sb="5" eb="7">
      <t>ヘイキン</t>
    </rPh>
    <phoneticPr fontId="1"/>
  </si>
  <si>
    <t>園芸品目にかかる販売額、作付面積がわかる資料（青色申告決算書の写し等）を添付すること。</t>
    <rPh sb="0" eb="4">
      <t>エンゲイヒンモク</t>
    </rPh>
    <rPh sb="8" eb="11">
      <t>ハンバイガク</t>
    </rPh>
    <rPh sb="12" eb="16">
      <t>サクツケメンセキ</t>
    </rPh>
    <rPh sb="20" eb="22">
      <t>シリョウ</t>
    </rPh>
    <rPh sb="23" eb="30">
      <t>アオイロシンコクケッサンショ</t>
    </rPh>
    <rPh sb="31" eb="32">
      <t>ウツ</t>
    </rPh>
    <rPh sb="33" eb="34">
      <t>ナド</t>
    </rPh>
    <rPh sb="36" eb="38">
      <t>テンプ</t>
    </rPh>
    <phoneticPr fontId="4"/>
  </si>
  <si>
    <t>園芸品目にかかる作付面積がわかる資料（青色申告決算書の写し等）を添付すること。</t>
    <rPh sb="0" eb="4">
      <t>エンゲイヒンモク</t>
    </rPh>
    <rPh sb="8" eb="12">
      <t>サクツケメンセキ</t>
    </rPh>
    <rPh sb="16" eb="18">
      <t>シリョウ</t>
    </rPh>
    <rPh sb="19" eb="26">
      <t>アオイロシンコクケッサンショ</t>
    </rPh>
    <rPh sb="27" eb="28">
      <t>ウツ</t>
    </rPh>
    <rPh sb="29" eb="30">
      <t>ナド</t>
    </rPh>
    <rPh sb="32" eb="34">
      <t>テンプ</t>
    </rPh>
    <phoneticPr fontId="4"/>
  </si>
  <si>
    <t>受益者名</t>
    <rPh sb="0" eb="2">
      <t>ジュエキ</t>
    </rPh>
    <rPh sb="3" eb="4">
      <t>メイ</t>
    </rPh>
    <phoneticPr fontId="1"/>
  </si>
  <si>
    <t>新規就農者</t>
    <rPh sb="0" eb="2">
      <t>シンキ</t>
    </rPh>
    <rPh sb="2" eb="5">
      <t>シュウノウシャ</t>
    </rPh>
    <phoneticPr fontId="1"/>
  </si>
  <si>
    <t>経営基盤強化</t>
    <rPh sb="0" eb="6">
      <t>ケイエイキバンキョウカ</t>
    </rPh>
    <phoneticPr fontId="1"/>
  </si>
  <si>
    <t>令和　年（直近年）</t>
    <rPh sb="0" eb="2">
      <t>レイワ</t>
    </rPh>
    <rPh sb="3" eb="4">
      <t>ネン</t>
    </rPh>
    <rPh sb="5" eb="8">
      <t>チョッキンネン</t>
    </rPh>
    <phoneticPr fontId="1"/>
  </si>
  <si>
    <t>令和　年（２年前）</t>
    <rPh sb="0" eb="2">
      <t>レイワ</t>
    </rPh>
    <rPh sb="3" eb="4">
      <t>トシ</t>
    </rPh>
    <rPh sb="6" eb="8">
      <t>ネンマエ</t>
    </rPh>
    <phoneticPr fontId="1"/>
  </si>
  <si>
    <t>令和　年（３年前）</t>
    <rPh sb="0" eb="2">
      <t>レイワ</t>
    </rPh>
    <rPh sb="3" eb="4">
      <t>トシ</t>
    </rPh>
    <rPh sb="6" eb="8">
      <t>ネンマエ</t>
    </rPh>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</si>
  <si>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</si>
  <si>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</si>
  <si>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</si>
  <si>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</si>
  <si>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</si>
  <si>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</si>
  <si>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</si>
  <si>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</si>
  <si>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</si>
  <si>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</si>
  <si>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</si>
  <si>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</si>
  <si>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</si>
  <si>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</si>
  <si>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</si>
  <si>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</si>
  <si>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受益品目</t>
    <rPh sb="0" eb="4">
      <t>ジュエキヒンモク</t>
    </rPh>
    <phoneticPr fontId="1"/>
  </si>
  <si>
    <t>上記以外の園芸品目</t>
    <rPh sb="0" eb="4">
      <t>ジョウキイガイ</t>
    </rPh>
    <rPh sb="5" eb="9">
      <t>エンゲイヒンモク</t>
    </rPh>
    <phoneticPr fontId="1"/>
  </si>
  <si>
    <t>上記以外の園芸品目</t>
    <phoneticPr fontId="1"/>
  </si>
  <si>
    <t>（Ｃ）各経営体における先進的施設の作付面積の拡大</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</si>
  <si>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</si>
  <si>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</si>
  <si>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</si>
  <si>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</si>
  <si>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</si>
  <si>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</si>
  <si>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</si>
  <si>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</si>
  <si>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</si>
  <si>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</si>
  <si>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佐賀県農業公社</t>
    <rPh sb="0" eb="7">
      <t>サガケンノウギョウコウシャ</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</si>
  <si>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</si>
  <si>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</si>
  <si>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</si>
  <si>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</si>
  <si>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</si>
  <si>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</si>
  <si>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</si>
  <si>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</si>
  <si>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</si>
  <si>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</si>
  <si>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</si>
  <si>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</si>
  <si>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</si>
  <si>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</si>
  <si>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</si>
  <si>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</si>
  <si>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</si>
  <si>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8"/>
  </si>
  <si>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</si>
  <si>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</si>
  <si>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</si>
  <si>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</si>
  <si>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</si>
  <si>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</si>
  <si>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</si>
  <si>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</si>
  <si>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</si>
  <si>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</si>
  <si>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</si>
  <si>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</si>
  <si>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</si>
  <si>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</si>
  <si>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</si>
  <si>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</si>
  <si>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ステップアップ計画書（ステップアップ実施状況報告書兼事業評価報告書）</t>
    <rPh sb="7" eb="10">
      <t>ケイカクショ</t>
    </rPh>
    <rPh sb="18" eb="25">
      <t>ジッシジョウキョウホウコクショ</t>
    </rPh>
    <rPh sb="25" eb="26">
      <t>ケン</t>
    </rPh>
    <rPh sb="26" eb="33">
      <t>ジギョウヒョウカホウコクショ</t>
    </rPh>
    <phoneticPr fontId="1"/>
  </si>
  <si>
    <t>事業実施年度</t>
    <rPh sb="0" eb="6">
      <t>ジギョウジッシネンド</t>
    </rPh>
    <phoneticPr fontId="1"/>
  </si>
  <si>
    <t>２年目</t>
    <rPh sb="1" eb="3">
      <t>ネンメ</t>
    </rPh>
    <phoneticPr fontId="1"/>
  </si>
  <si>
    <t>３年目（目標年度）</t>
    <rPh sb="1" eb="3">
      <t>ネンメ</t>
    </rPh>
    <rPh sb="4" eb="8">
      <t>モクヒョウネンド</t>
    </rPh>
    <phoneticPr fontId="1"/>
  </si>
  <si>
    <t>達成率</t>
    <rPh sb="0" eb="3">
      <t>タッセイリツ</t>
    </rPh>
    <phoneticPr fontId="1"/>
  </si>
  <si>
    <t>【現状値・目標値】</t>
    <rPh sb="1" eb="4">
      <t>ゲンジョウチ</t>
    </rPh>
    <rPh sb="5" eb="8">
      <t>モクヒョウチ</t>
    </rPh>
    <phoneticPr fontId="1"/>
  </si>
  <si>
    <t>３年目（目標年度）</t>
    <rPh sb="1" eb="3">
      <t>ネンメ</t>
    </rPh>
    <rPh sb="4" eb="6">
      <t>モクヒョウ</t>
    </rPh>
    <rPh sb="6" eb="8">
      <t>ネンド</t>
    </rPh>
    <phoneticPr fontId="1"/>
  </si>
  <si>
    <t>※</t>
    <phoneticPr fontId="1"/>
  </si>
  <si>
    <t>別紙Ｃ</t>
    <rPh sb="0" eb="2">
      <t>ベッシ</t>
    </rPh>
    <phoneticPr fontId="1"/>
  </si>
  <si>
    <t>（Ａ）各経営体における佐賀さいこうモデルへのステップアップ※</t>
    <phoneticPr fontId="1"/>
  </si>
  <si>
    <t>（Ａ）各経営体における佐賀さいこうモデルへのステップアップ</t>
    <phoneticPr fontId="1"/>
  </si>
  <si>
    <t>選択していない成果目標にかかる記入欄は削除して提出してください。</t>
    <rPh sb="0" eb="2">
      <t>センタク</t>
    </rPh>
    <phoneticPr fontId="1"/>
  </si>
  <si>
    <t>【実績】（実施状況報告書兼事業評価報告書、改善状況報告書に添付の際に記入）</t>
    <rPh sb="1" eb="3">
      <t>ジッセキ</t>
    </rPh>
    <rPh sb="5" eb="12">
      <t>ジッシジョウキョウホウコクショ</t>
    </rPh>
    <rPh sb="12" eb="13">
      <t>ケン</t>
    </rPh>
    <rPh sb="13" eb="20">
      <t>ジギョウヒョウカホウコクショ</t>
    </rPh>
    <rPh sb="21" eb="28">
      <t>カイゼンジョウキョウホウコクショ</t>
    </rPh>
    <rPh sb="29" eb="31">
      <t>テンプ</t>
    </rPh>
    <rPh sb="32" eb="33">
      <t>サイ</t>
    </rPh>
    <rPh sb="34" eb="36">
      <t>キニュウ</t>
    </rPh>
    <phoneticPr fontId="1"/>
  </si>
  <si>
    <t>※</t>
    <phoneticPr fontId="1"/>
  </si>
  <si>
    <t>受益品目の作付面積の1.2倍以上の増加を要因として販売額１億円以上が達成されること。</t>
    <rPh sb="0" eb="2">
      <t>ジュエキ</t>
    </rPh>
    <rPh sb="2" eb="4">
      <t>ヒンモク</t>
    </rPh>
    <rPh sb="5" eb="9">
      <t>サクツケメンセキ</t>
    </rPh>
    <rPh sb="13" eb="16">
      <t>バイイジョウ</t>
    </rPh>
    <rPh sb="17" eb="19">
      <t>ゾウカ</t>
    </rPh>
    <rPh sb="20" eb="22">
      <t>ヨウイン</t>
    </rPh>
    <rPh sb="25" eb="28">
      <t>ハンハ</t>
    </rPh>
    <rPh sb="29" eb="31">
      <t>オクエン</t>
    </rPh>
    <rPh sb="31" eb="33">
      <t>イジョウ</t>
    </rPh>
    <rPh sb="34" eb="36">
      <t>タッセイ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</si>
</sst>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 \(&quot;中&quot;&quot;山&quot;&quot;間&quot;\)"/>
    <numFmt numFmtId="177" formatCode="#\ ?/?\ \(&quot;大雨・大雪&quot;\)"/>
    <numFmt numFmtId="178" formatCode="#,##0_);[Red]\(#,##0\)"/>
    <numFmt numFmtId="179" formatCode="#,##0_ "/>
    <numFmt numFmtId="180" formatCode="#\ ?/?\ \(&quot;果樹経&quot;\)"/>
    <numFmt numFmtId="181" formatCode="#\ ?/?\ \(&quot;中&quot;&quot;山&quot;&quot;間&quot;&quot;・&quot;&quot;果&quot;&quot;樹&quot;&quot;経&quot;\)"/>
    <numFmt numFmtId="182" formatCode="0.0%"/>
  </numFmts>
  <fonts count="16" x14ac:knownFonts="1">
    <font>
      <sz val="11"/>
      <color theme="1"/>
      <name val="游ゴシック"/>
      <family val="2"/>
      <charset val="128"/>
      <scheme val="minor"/>
    </font>
    <font>
      <sz val="6"/>
      <name val="游ゴシック"/>
      <family val="2"/>
      <charset val="128"/>
      <scheme val="minor"/>
    </font>
    <font>
      <b/>
      <sz val="14"/>
      <color theme="1"/>
      <name val="BIZ UDゴシック"/>
      <family val="3"/>
      <charset val="128"/>
    </font>
    <font>
      <sz val="11"/>
      <color theme="1"/>
      <name val="BIZ UDゴシック"/>
      <family val="3"/>
      <charset val="128"/>
    </font>
    <font>
      <sz val="11"/>
      <color theme="1"/>
      <name val="游ゴシック"/>
      <family val="2"/>
      <charset val="128"/>
      <scheme val="minor"/>
    </font>
    <font>
      <sz val="8"/>
      <color theme="1"/>
      <name val="BIZ UDゴシック"/>
      <family val="3"/>
      <charset val="128"/>
    </font>
    <font>
      <b/>
      <sz val="16"/>
      <color theme="1"/>
      <name val="BIZ UDゴシック"/>
      <family val="3"/>
      <charset val="128"/>
    </font>
    <font>
      <sz val="6"/>
      <name val="ＭＳ Ｐ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2"/>
      <color theme="1"/>
      <name val="BIZ UD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alignment vertical="center"/>
    </xf>
    <xf numFmtId="0" fontId="9" fillId="0" borderId="0">
      <alignment vertical="center"/>
    </xf>
  </cellStyleXfs>
  <cellXfs count="89">
    <xf numFmtId="0" fontId="0" fillId="0" borderId="0" xfId="0">
      <alignment vertical="center"/>
    </xf>
    <xf numFmtId="0" fontId="3"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12" fillId="0" borderId="0" xfId="0" applyFont="1">
      <alignment vertical="center"/>
    </xf>
    <xf numFmtId="0" fontId="12" fillId="3" borderId="1" xfId="0" applyFont="1" applyFill="1" applyBorder="1">
      <alignment vertical="center"/>
    </xf>
    <xf numFmtId="0" fontId="13" fillId="3" borderId="1" xfId="1" applyFont="1" applyFill="1" applyBorder="1" applyAlignment="1">
      <alignment vertical="center" shrinkToFit="1"/>
    </xf>
    <xf numFmtId="0" fontId="13" fillId="3" borderId="4" xfId="1" applyFont="1" applyFill="1" applyBorder="1" applyAlignment="1">
      <alignment vertical="center" shrinkToFit="1"/>
    </xf>
    <xf numFmtId="0" fontId="14" fillId="3" borderId="4" xfId="1" applyFont="1" applyFill="1" applyBorder="1" applyAlignment="1">
      <alignment vertical="center" shrinkToFit="1"/>
    </xf>
    <xf numFmtId="0" fontId="12" fillId="0" borderId="0" xfId="0" applyFont="1" applyBorder="1">
      <alignment vertical="center"/>
    </xf>
    <xf numFmtId="0" fontId="12" fillId="0" borderId="7" xfId="0" applyFont="1" applyBorder="1">
      <alignment vertical="center"/>
    </xf>
    <xf numFmtId="0" fontId="12" fillId="0" borderId="1" xfId="0" applyFont="1" applyBorder="1">
      <alignment vertical="center"/>
    </xf>
    <xf numFmtId="0" fontId="13" fillId="0" borderId="1" xfId="1" applyFont="1" applyBorder="1" applyAlignment="1">
      <alignment vertical="center" shrinkToFit="1"/>
    </xf>
    <xf numFmtId="0" fontId="14" fillId="0" borderId="1" xfId="1" applyFont="1" applyBorder="1" applyAlignment="1">
      <alignment vertical="center" shrinkToFit="1"/>
    </xf>
    <xf numFmtId="0" fontId="13" fillId="0" borderId="0" xfId="1" applyFont="1" applyAlignment="1">
      <alignment vertical="center" shrinkToFit="1"/>
    </xf>
    <xf numFmtId="0" fontId="14" fillId="0" borderId="0" xfId="1" applyFont="1" applyAlignment="1">
      <alignment vertical="center" shrinkToFit="1"/>
    </xf>
    <xf numFmtId="0" fontId="14" fillId="0" borderId="0" xfId="1" applyFont="1">
      <alignment vertical="center"/>
    </xf>
    <xf numFmtId="12" fontId="12" fillId="0" borderId="0" xfId="0" applyNumberFormat="1" applyFont="1">
      <alignment vertical="center"/>
    </xf>
    <xf numFmtId="12" fontId="12" fillId="0" borderId="0" xfId="0" applyNumberFormat="1" applyFont="1" applyBorder="1" applyAlignment="1">
      <alignment horizontal="center" vertical="center"/>
    </xf>
    <xf numFmtId="12" fontId="12" fillId="0" borderId="0" xfId="0" applyNumberFormat="1" applyFont="1" applyBorder="1" applyAlignment="1" applyProtection="1">
      <alignment vertical="center" shrinkToFit="1"/>
      <protection locked="0"/>
    </xf>
    <xf numFmtId="0" fontId="12" fillId="0" borderId="0" xfId="0" applyFont="1" applyBorder="1" applyAlignment="1">
      <alignment horizontal="center" vertical="center"/>
    </xf>
    <xf numFmtId="180" fontId="12" fillId="0" borderId="0" xfId="0" applyNumberFormat="1" applyFont="1" applyBorder="1" applyAlignment="1" applyProtection="1">
      <alignment vertical="center" shrinkToFit="1"/>
      <protection locked="0"/>
    </xf>
    <xf numFmtId="176" fontId="12" fillId="0" borderId="0" xfId="0" applyNumberFormat="1" applyFont="1" applyBorder="1" applyAlignment="1" applyProtection="1">
      <alignment vertical="center" shrinkToFit="1"/>
      <protection locked="0"/>
    </xf>
    <xf numFmtId="181" fontId="12" fillId="0" borderId="0" xfId="0" applyNumberFormat="1" applyFont="1" applyBorder="1" applyAlignment="1" applyProtection="1">
      <alignment vertical="center" shrinkToFit="1"/>
      <protection locked="0"/>
    </xf>
    <xf numFmtId="177" fontId="12" fillId="0" borderId="0" xfId="0" applyNumberFormat="1" applyFont="1" applyBorder="1" applyAlignment="1" applyProtection="1">
      <alignment vertical="center" shrinkToFit="1"/>
      <protection locked="0"/>
    </xf>
    <xf numFmtId="0" fontId="3" fillId="0" borderId="0" xfId="0" applyFont="1" applyAlignment="1">
      <alignment horizontal="center" vertical="center"/>
    </xf>
    <xf numFmtId="0" fontId="15" fillId="0" borderId="0" xfId="0" applyFont="1">
      <alignmen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79" fontId="3" fillId="2" borderId="1" xfId="0" applyNumberFormat="1" applyFont="1" applyFill="1" applyBorder="1" applyAlignment="1">
      <alignment vertical="center"/>
    </xf>
    <xf numFmtId="179" fontId="3" fillId="2" borderId="1" xfId="0" applyNumberFormat="1" applyFont="1" applyFill="1" applyBorder="1" applyAlignment="1">
      <alignment vertical="center" wrapText="1"/>
    </xf>
    <xf numFmtId="179" fontId="3" fillId="2" borderId="2" xfId="0" applyNumberFormat="1" applyFont="1" applyFill="1" applyBorder="1" applyAlignment="1">
      <alignment vertical="center"/>
    </xf>
    <xf numFmtId="179" fontId="3" fillId="2" borderId="3" xfId="0" applyNumberFormat="1" applyFont="1" applyFill="1" applyBorder="1" applyAlignment="1">
      <alignment vertical="center"/>
    </xf>
    <xf numFmtId="179" fontId="3" fillId="2" borderId="4" xfId="0" applyNumberFormat="1" applyFont="1" applyFill="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9" fontId="3" fillId="0" borderId="1"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 vertical="center"/>
    </xf>
    <xf numFmtId="179" fontId="3" fillId="0" borderId="1" xfId="0" applyNumberFormat="1" applyFont="1" applyBorder="1" applyAlignment="1">
      <alignment vertical="center"/>
    </xf>
    <xf numFmtId="0" fontId="3" fillId="2" borderId="1" xfId="0" applyFont="1" applyFill="1" applyBorder="1" applyAlignment="1">
      <alignment vertical="center"/>
    </xf>
    <xf numFmtId="179" fontId="3" fillId="0" borderId="2" xfId="0" applyNumberFormat="1" applyFont="1" applyFill="1" applyBorder="1" applyAlignment="1">
      <alignment vertical="center" wrapText="1"/>
    </xf>
    <xf numFmtId="179" fontId="3" fillId="0" borderId="3" xfId="0" applyNumberFormat="1" applyFont="1" applyFill="1" applyBorder="1" applyAlignment="1">
      <alignment vertical="center" wrapText="1"/>
    </xf>
    <xf numFmtId="179" fontId="3" fillId="0" borderId="4" xfId="0" applyNumberFormat="1" applyFont="1" applyFill="1" applyBorder="1" applyAlignment="1">
      <alignment vertical="center" wrapText="1"/>
    </xf>
    <xf numFmtId="179" fontId="3" fillId="0" borderId="1" xfId="0" applyNumberFormat="1" applyFont="1" applyFill="1" applyBorder="1" applyAlignment="1">
      <alignmen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xf>
    <xf numFmtId="0" fontId="3" fillId="0" borderId="7" xfId="0" applyFont="1" applyBorder="1" applyAlignment="1">
      <alignment horizontal="center" vertical="center"/>
    </xf>
    <xf numFmtId="0" fontId="3" fillId="0" borderId="7" xfId="0" applyFont="1" applyBorder="1" applyAlignment="1">
      <alignment horizontal="center" vertical="center" shrinkToFit="1"/>
    </xf>
    <xf numFmtId="0" fontId="3" fillId="0" borderId="19" xfId="0" applyFont="1" applyBorder="1" applyAlignment="1">
      <alignment horizontal="center" vertical="center" shrinkToFit="1"/>
    </xf>
    <xf numFmtId="179" fontId="3" fillId="0" borderId="1" xfId="0" applyNumberFormat="1" applyFont="1" applyFill="1" applyBorder="1" applyAlignment="1">
      <alignment horizontal="right" vertical="center" wrapText="1"/>
    </xf>
    <xf numFmtId="179" fontId="3" fillId="2" borderId="1"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179" fontId="3" fillId="2" borderId="1" xfId="0" applyNumberFormat="1" applyFont="1" applyFill="1" applyBorder="1" applyAlignment="1">
      <alignment horizontal="right"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178" fontId="3" fillId="2" borderId="1"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179" fontId="3" fillId="0" borderId="2" xfId="0" applyNumberFormat="1" applyFont="1" applyBorder="1" applyAlignment="1">
      <alignment horizontal="right" vertical="center"/>
    </xf>
    <xf numFmtId="179" fontId="3" fillId="0" borderId="3" xfId="0" applyNumberFormat="1" applyFont="1" applyBorder="1" applyAlignment="1">
      <alignment horizontal="right" vertical="center"/>
    </xf>
    <xf numFmtId="179" fontId="3" fillId="0" borderId="4" xfId="0" applyNumberFormat="1" applyFont="1" applyBorder="1" applyAlignment="1">
      <alignment horizontal="right" vertical="center"/>
    </xf>
    <xf numFmtId="0" fontId="3" fillId="2" borderId="1" xfId="0" applyFont="1" applyFill="1" applyBorder="1" applyAlignment="1">
      <alignment horizontal="left" vertical="center"/>
    </xf>
    <xf numFmtId="182" fontId="3" fillId="0" borderId="1" xfId="0" applyNumberFormat="1" applyFont="1" applyBorder="1" applyAlignment="1">
      <alignment horizontal="right" vertical="center"/>
    </xf>
    <xf numFmtId="182" fontId="3" fillId="0" borderId="2" xfId="0" applyNumberFormat="1" applyFont="1" applyBorder="1" applyAlignment="1">
      <alignment horizontal="center" vertical="center"/>
    </xf>
    <xf numFmtId="182" fontId="3" fillId="0" borderId="3" xfId="0" applyNumberFormat="1" applyFont="1" applyBorder="1" applyAlignment="1">
      <alignment horizontal="center" vertical="center"/>
    </xf>
    <xf numFmtId="182" fontId="3" fillId="0" borderId="4" xfId="0" applyNumberFormat="1"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shrinkToFit="1"/>
    </xf>
  </cellXfs>
  <cellStyles count="2">
    <cellStyle name="標準" xfId="0" builtinId="0"/>
    <cellStyle name="標準 2" xfId="1" xr:uid="{DE7430E8-6AB5-4BB5-95D0-EFA93AE1906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BBECA-84B1-4719-A608-1FB152CDAD9D}">
  <sheetPr>
    <tabColor rgb="FFFFFFCC"/>
  </sheetPr>
  <dimension ref="A1:AJ96"/>
  <sheetViews>
    <sheetView showZeros="0" tabSelected="1" view="pageBreakPreview" zoomScale="90" zoomScaleNormal="100" zoomScaleSheetLayoutView="90" workbookViewId="0">
      <selection activeCell="L20" sqref="L20:O20"/>
    </sheetView>
  </sheetViews>
  <sheetFormatPr defaultColWidth="4.25" defaultRowHeight="18" customHeight="1" x14ac:dyDescent="0.4"/>
  <cols>
    <col min="1" max="1" width="4" style="1" customWidth="1"/>
    <col min="2" max="22" width="4.25" style="1"/>
    <col min="23" max="23" width="4.25" style="1" customWidth="1"/>
    <col min="24" max="29" width="4.25" style="1"/>
    <col min="30" max="32" width="0" style="1" hidden="1" customWidth="1"/>
    <col min="33" max="37" width="4.25" style="1"/>
    <col min="38" max="38" width="7.5" style="1" bestFit="1" customWidth="1"/>
    <col min="39" max="16384" width="4.25" style="1"/>
  </cols>
  <sheetData>
    <row r="1" spans="1:36" ht="18" customHeight="1" x14ac:dyDescent="0.4">
      <c r="A1" s="27" t="s">
        <v>396</v>
      </c>
    </row>
    <row r="2" spans="1:36" ht="8.25" customHeight="1" x14ac:dyDescent="0.4"/>
    <row r="3" spans="1:36" ht="18" customHeight="1" x14ac:dyDescent="0.4">
      <c r="B3" s="2" t="s">
        <v>388</v>
      </c>
    </row>
    <row r="5" spans="1:36" ht="18" customHeight="1" x14ac:dyDescent="0.4">
      <c r="C5" s="41" t="s">
        <v>317</v>
      </c>
      <c r="D5" s="41"/>
      <c r="E5" s="41"/>
      <c r="F5" s="62"/>
      <c r="G5" s="62"/>
      <c r="H5" s="62"/>
      <c r="I5" s="62"/>
      <c r="J5" s="62"/>
      <c r="L5" s="41" t="s">
        <v>148</v>
      </c>
      <c r="M5" s="41"/>
      <c r="N5" s="67"/>
      <c r="O5" s="67"/>
      <c r="P5" s="67"/>
      <c r="Q5" s="67"/>
    </row>
    <row r="7" spans="1:36" ht="18" customHeight="1" x14ac:dyDescent="0.4">
      <c r="B7" s="1" t="s">
        <v>398</v>
      </c>
    </row>
    <row r="8" spans="1:36" ht="12.75" customHeight="1" x14ac:dyDescent="0.4"/>
    <row r="9" spans="1:36" ht="18" customHeight="1" x14ac:dyDescent="0.4">
      <c r="C9" s="1" t="s">
        <v>309</v>
      </c>
    </row>
    <row r="10" spans="1:36" ht="18" customHeight="1" x14ac:dyDescent="0.4">
      <c r="C10" s="41" t="s">
        <v>149</v>
      </c>
      <c r="D10" s="41"/>
      <c r="E10" s="41"/>
      <c r="F10" s="41"/>
      <c r="G10" s="41"/>
      <c r="H10" s="41"/>
      <c r="I10" s="62" t="s">
        <v>320</v>
      </c>
      <c r="J10" s="62"/>
      <c r="K10" s="62"/>
      <c r="L10" s="62"/>
      <c r="M10" s="62"/>
      <c r="N10" s="62"/>
      <c r="O10" s="62"/>
      <c r="P10" s="62" t="s">
        <v>321</v>
      </c>
      <c r="Q10" s="62"/>
      <c r="R10" s="62"/>
      <c r="S10" s="62"/>
      <c r="T10" s="62"/>
      <c r="U10" s="62"/>
      <c r="V10" s="62"/>
      <c r="W10" s="62" t="s">
        <v>322</v>
      </c>
      <c r="X10" s="62"/>
      <c r="Y10" s="62"/>
      <c r="Z10" s="62"/>
      <c r="AA10" s="62"/>
      <c r="AB10" s="62"/>
      <c r="AC10" s="62"/>
      <c r="AD10" s="41" t="s">
        <v>314</v>
      </c>
      <c r="AE10" s="41"/>
      <c r="AF10" s="41"/>
      <c r="AG10" s="41"/>
      <c r="AH10" s="41"/>
      <c r="AI10" s="41"/>
      <c r="AJ10" s="41"/>
    </row>
    <row r="11" spans="1:36" ht="18" customHeight="1" x14ac:dyDescent="0.4">
      <c r="C11" s="41"/>
      <c r="D11" s="41"/>
      <c r="E11" s="41"/>
      <c r="F11" s="41"/>
      <c r="G11" s="41"/>
      <c r="H11" s="41"/>
      <c r="I11" s="40" t="s">
        <v>152</v>
      </c>
      <c r="J11" s="40"/>
      <c r="K11" s="40"/>
      <c r="L11" s="40" t="s">
        <v>308</v>
      </c>
      <c r="M11" s="40"/>
      <c r="N11" s="40"/>
      <c r="O11" s="40"/>
      <c r="P11" s="40" t="s">
        <v>152</v>
      </c>
      <c r="Q11" s="40"/>
      <c r="R11" s="40"/>
      <c r="S11" s="40" t="s">
        <v>308</v>
      </c>
      <c r="T11" s="40"/>
      <c r="U11" s="40"/>
      <c r="V11" s="40"/>
      <c r="W11" s="40" t="s">
        <v>152</v>
      </c>
      <c r="X11" s="40"/>
      <c r="Y11" s="40"/>
      <c r="Z11" s="40" t="s">
        <v>308</v>
      </c>
      <c r="AA11" s="40"/>
      <c r="AB11" s="40"/>
      <c r="AC11" s="40"/>
      <c r="AD11" s="40" t="s">
        <v>152</v>
      </c>
      <c r="AE11" s="40"/>
      <c r="AF11" s="40"/>
      <c r="AG11" s="40" t="s">
        <v>308</v>
      </c>
      <c r="AH11" s="40"/>
      <c r="AI11" s="40"/>
      <c r="AJ11" s="40"/>
    </row>
    <row r="12" spans="1:36" ht="18" customHeight="1" x14ac:dyDescent="0.4">
      <c r="C12" s="41" t="s">
        <v>339</v>
      </c>
      <c r="D12" s="41"/>
      <c r="E12" s="63">
        <f>N5</f>
        <v>0</v>
      </c>
      <c r="F12" s="63"/>
      <c r="G12" s="63"/>
      <c r="H12" s="63"/>
      <c r="I12" s="61"/>
      <c r="J12" s="61"/>
      <c r="K12" s="61"/>
      <c r="L12" s="61"/>
      <c r="M12" s="61"/>
      <c r="N12" s="61"/>
      <c r="O12" s="61"/>
      <c r="P12" s="61"/>
      <c r="Q12" s="61"/>
      <c r="R12" s="61"/>
      <c r="S12" s="61"/>
      <c r="T12" s="61"/>
      <c r="U12" s="61"/>
      <c r="V12" s="61"/>
      <c r="W12" s="61"/>
      <c r="X12" s="61"/>
      <c r="Y12" s="61"/>
      <c r="Z12" s="61"/>
      <c r="AA12" s="61"/>
      <c r="AB12" s="61"/>
      <c r="AC12" s="61"/>
      <c r="AD12" s="60" t="str">
        <f>IF(ISBLANK(I12),"",AVERAGE(I12,P12,W12))</f>
        <v/>
      </c>
      <c r="AE12" s="60"/>
      <c r="AF12" s="60"/>
      <c r="AG12" s="60" t="str">
        <f>IF(ISBLANK(L12),"",AVERAGE(L12,S12,Z12))</f>
        <v/>
      </c>
      <c r="AH12" s="60"/>
      <c r="AI12" s="60"/>
      <c r="AJ12" s="60"/>
    </row>
    <row r="13" spans="1:36" ht="18" customHeight="1" x14ac:dyDescent="0.4">
      <c r="C13" s="63" t="s">
        <v>340</v>
      </c>
      <c r="D13" s="63"/>
      <c r="E13" s="64"/>
      <c r="F13" s="65"/>
      <c r="G13" s="65"/>
      <c r="H13" s="66"/>
      <c r="I13" s="61"/>
      <c r="J13" s="61"/>
      <c r="K13" s="61"/>
      <c r="L13" s="61"/>
      <c r="M13" s="61"/>
      <c r="N13" s="61"/>
      <c r="O13" s="61"/>
      <c r="P13" s="61"/>
      <c r="Q13" s="61"/>
      <c r="R13" s="61"/>
      <c r="S13" s="61"/>
      <c r="T13" s="61"/>
      <c r="U13" s="61"/>
      <c r="V13" s="61"/>
      <c r="W13" s="61"/>
      <c r="X13" s="61"/>
      <c r="Y13" s="61"/>
      <c r="Z13" s="61"/>
      <c r="AA13" s="61"/>
      <c r="AB13" s="61"/>
      <c r="AC13" s="61"/>
      <c r="AD13" s="60" t="str">
        <f>IF(ISBLANK(I13),"",AVERAGE(I13,P13,W13))</f>
        <v/>
      </c>
      <c r="AE13" s="60"/>
      <c r="AF13" s="60"/>
      <c r="AG13" s="60" t="str">
        <f>IF(ISBLANK(L13),"",AVERAGE(L13,S13,Z13))</f>
        <v/>
      </c>
      <c r="AH13" s="60"/>
      <c r="AI13" s="60"/>
      <c r="AJ13" s="60"/>
    </row>
    <row r="14" spans="1:36" ht="18" customHeight="1" x14ac:dyDescent="0.4">
      <c r="C14" s="63"/>
      <c r="D14" s="63"/>
      <c r="E14" s="64"/>
      <c r="F14" s="65"/>
      <c r="G14" s="65"/>
      <c r="H14" s="66"/>
      <c r="I14" s="61"/>
      <c r="J14" s="61"/>
      <c r="K14" s="61"/>
      <c r="L14" s="61"/>
      <c r="M14" s="61"/>
      <c r="N14" s="61"/>
      <c r="O14" s="61"/>
      <c r="P14" s="61"/>
      <c r="Q14" s="61"/>
      <c r="R14" s="61"/>
      <c r="S14" s="61"/>
      <c r="T14" s="61"/>
      <c r="U14" s="61"/>
      <c r="V14" s="61"/>
      <c r="W14" s="61"/>
      <c r="X14" s="61"/>
      <c r="Y14" s="61"/>
      <c r="Z14" s="61"/>
      <c r="AA14" s="61"/>
      <c r="AB14" s="61"/>
      <c r="AC14" s="61"/>
      <c r="AD14" s="60" t="str">
        <f t="shared" ref="AD14:AD19" si="0">IF(ISBLANK(I14),"",AVERAGE(I14,P14,W14))</f>
        <v/>
      </c>
      <c r="AE14" s="60"/>
      <c r="AF14" s="60"/>
      <c r="AG14" s="60" t="str">
        <f t="shared" ref="AG14:AG19" si="1">IF(ISBLANK(L14),"",AVERAGE(L14,S14,Z14))</f>
        <v/>
      </c>
      <c r="AH14" s="60"/>
      <c r="AI14" s="60"/>
      <c r="AJ14" s="60"/>
    </row>
    <row r="15" spans="1:36" ht="18" customHeight="1" x14ac:dyDescent="0.4">
      <c r="C15" s="63"/>
      <c r="D15" s="63"/>
      <c r="E15" s="64"/>
      <c r="F15" s="65"/>
      <c r="G15" s="65"/>
      <c r="H15" s="66"/>
      <c r="I15" s="61"/>
      <c r="J15" s="61"/>
      <c r="K15" s="61"/>
      <c r="L15" s="61"/>
      <c r="M15" s="61"/>
      <c r="N15" s="61"/>
      <c r="O15" s="61"/>
      <c r="P15" s="61"/>
      <c r="Q15" s="61"/>
      <c r="R15" s="61"/>
      <c r="S15" s="61"/>
      <c r="T15" s="61"/>
      <c r="U15" s="61"/>
      <c r="V15" s="61"/>
      <c r="W15" s="61"/>
      <c r="X15" s="61"/>
      <c r="Y15" s="61"/>
      <c r="Z15" s="61"/>
      <c r="AA15" s="61"/>
      <c r="AB15" s="61"/>
      <c r="AC15" s="61"/>
      <c r="AD15" s="60" t="str">
        <f t="shared" si="0"/>
        <v/>
      </c>
      <c r="AE15" s="60"/>
      <c r="AF15" s="60"/>
      <c r="AG15" s="60" t="str">
        <f t="shared" si="1"/>
        <v/>
      </c>
      <c r="AH15" s="60"/>
      <c r="AI15" s="60"/>
      <c r="AJ15" s="60"/>
    </row>
    <row r="16" spans="1:36" ht="18" customHeight="1" x14ac:dyDescent="0.4">
      <c r="C16" s="63"/>
      <c r="D16" s="63"/>
      <c r="E16" s="64"/>
      <c r="F16" s="65"/>
      <c r="G16" s="65"/>
      <c r="H16" s="66"/>
      <c r="I16" s="61"/>
      <c r="J16" s="61"/>
      <c r="K16" s="61"/>
      <c r="L16" s="61"/>
      <c r="M16" s="61"/>
      <c r="N16" s="61"/>
      <c r="O16" s="61"/>
      <c r="P16" s="61"/>
      <c r="Q16" s="61"/>
      <c r="R16" s="61"/>
      <c r="S16" s="61"/>
      <c r="T16" s="61"/>
      <c r="U16" s="61"/>
      <c r="V16" s="61"/>
      <c r="W16" s="61"/>
      <c r="X16" s="61"/>
      <c r="Y16" s="61"/>
      <c r="Z16" s="61"/>
      <c r="AA16" s="61"/>
      <c r="AB16" s="61"/>
      <c r="AC16" s="61"/>
      <c r="AD16" s="60" t="str">
        <f t="shared" si="0"/>
        <v/>
      </c>
      <c r="AE16" s="60"/>
      <c r="AF16" s="60"/>
      <c r="AG16" s="60" t="str">
        <f>IF(ISBLANK(L16),"",AVERAGE(L16,S16,Z16))</f>
        <v/>
      </c>
      <c r="AH16" s="60"/>
      <c r="AI16" s="60"/>
      <c r="AJ16" s="60"/>
    </row>
    <row r="17" spans="3:36" ht="18" customHeight="1" x14ac:dyDescent="0.4">
      <c r="C17" s="63"/>
      <c r="D17" s="63"/>
      <c r="E17" s="64"/>
      <c r="F17" s="65"/>
      <c r="G17" s="65"/>
      <c r="H17" s="66"/>
      <c r="I17" s="61"/>
      <c r="J17" s="61"/>
      <c r="K17" s="61"/>
      <c r="L17" s="61"/>
      <c r="M17" s="61"/>
      <c r="N17" s="61"/>
      <c r="O17" s="61"/>
      <c r="P17" s="61"/>
      <c r="Q17" s="61"/>
      <c r="R17" s="61"/>
      <c r="S17" s="61"/>
      <c r="T17" s="61"/>
      <c r="U17" s="61"/>
      <c r="V17" s="61"/>
      <c r="W17" s="61"/>
      <c r="X17" s="61"/>
      <c r="Y17" s="61"/>
      <c r="Z17" s="61"/>
      <c r="AA17" s="61"/>
      <c r="AB17" s="61"/>
      <c r="AC17" s="61"/>
      <c r="AD17" s="60" t="str">
        <f t="shared" si="0"/>
        <v/>
      </c>
      <c r="AE17" s="60"/>
      <c r="AF17" s="60"/>
      <c r="AG17" s="60" t="str">
        <f t="shared" si="1"/>
        <v/>
      </c>
      <c r="AH17" s="60"/>
      <c r="AI17" s="60"/>
      <c r="AJ17" s="60"/>
    </row>
    <row r="18" spans="3:36" ht="18" customHeight="1" x14ac:dyDescent="0.4">
      <c r="C18" s="63"/>
      <c r="D18" s="63"/>
      <c r="E18" s="64"/>
      <c r="F18" s="65"/>
      <c r="G18" s="65"/>
      <c r="H18" s="66"/>
      <c r="I18" s="61"/>
      <c r="J18" s="61"/>
      <c r="K18" s="61"/>
      <c r="L18" s="61"/>
      <c r="M18" s="61"/>
      <c r="N18" s="61"/>
      <c r="O18" s="61"/>
      <c r="P18" s="61"/>
      <c r="Q18" s="61"/>
      <c r="R18" s="61"/>
      <c r="S18" s="61"/>
      <c r="T18" s="61"/>
      <c r="U18" s="61"/>
      <c r="V18" s="61"/>
      <c r="W18" s="61"/>
      <c r="X18" s="61"/>
      <c r="Y18" s="61"/>
      <c r="Z18" s="61"/>
      <c r="AA18" s="61"/>
      <c r="AB18" s="61"/>
      <c r="AC18" s="61"/>
      <c r="AD18" s="60" t="str">
        <f t="shared" si="0"/>
        <v/>
      </c>
      <c r="AE18" s="60"/>
      <c r="AF18" s="60"/>
      <c r="AG18" s="60" t="str">
        <f t="shared" si="1"/>
        <v/>
      </c>
      <c r="AH18" s="60"/>
      <c r="AI18" s="60"/>
      <c r="AJ18" s="60"/>
    </row>
    <row r="19" spans="3:36" ht="18" customHeight="1" x14ac:dyDescent="0.4">
      <c r="C19" s="63"/>
      <c r="D19" s="63"/>
      <c r="E19" s="64"/>
      <c r="F19" s="65"/>
      <c r="G19" s="65"/>
      <c r="H19" s="66"/>
      <c r="I19" s="61"/>
      <c r="J19" s="61"/>
      <c r="K19" s="61"/>
      <c r="L19" s="61"/>
      <c r="M19" s="61"/>
      <c r="N19" s="61"/>
      <c r="O19" s="61"/>
      <c r="P19" s="61"/>
      <c r="Q19" s="61"/>
      <c r="R19" s="61"/>
      <c r="S19" s="61"/>
      <c r="T19" s="61"/>
      <c r="U19" s="61"/>
      <c r="V19" s="61"/>
      <c r="W19" s="61"/>
      <c r="X19" s="61"/>
      <c r="Y19" s="61"/>
      <c r="Z19" s="61"/>
      <c r="AA19" s="61"/>
      <c r="AB19" s="61"/>
      <c r="AC19" s="61"/>
      <c r="AD19" s="60" t="str">
        <f t="shared" si="0"/>
        <v/>
      </c>
      <c r="AE19" s="60"/>
      <c r="AF19" s="60"/>
      <c r="AG19" s="60" t="str">
        <f t="shared" si="1"/>
        <v/>
      </c>
      <c r="AH19" s="60"/>
      <c r="AI19" s="60"/>
      <c r="AJ19" s="60"/>
    </row>
    <row r="20" spans="3:36" ht="18" customHeight="1" x14ac:dyDescent="0.4">
      <c r="C20" s="36" t="s">
        <v>0</v>
      </c>
      <c r="D20" s="37"/>
      <c r="E20" s="37"/>
      <c r="F20" s="37"/>
      <c r="G20" s="37"/>
      <c r="H20" s="38"/>
      <c r="I20" s="39">
        <f>SUM(I12:K19)</f>
        <v>0</v>
      </c>
      <c r="J20" s="39"/>
      <c r="K20" s="39"/>
      <c r="L20" s="39">
        <f>SUM(L12:O19)</f>
        <v>0</v>
      </c>
      <c r="M20" s="39"/>
      <c r="N20" s="39"/>
      <c r="O20" s="39"/>
      <c r="P20" s="39">
        <f>SUM(P12:R19)</f>
        <v>0</v>
      </c>
      <c r="Q20" s="39"/>
      <c r="R20" s="39"/>
      <c r="S20" s="39">
        <f>SUM(S12:V19)</f>
        <v>0</v>
      </c>
      <c r="T20" s="39"/>
      <c r="U20" s="39"/>
      <c r="V20" s="39"/>
      <c r="W20" s="39">
        <f>SUM(W12:Y19)</f>
        <v>0</v>
      </c>
      <c r="X20" s="39"/>
      <c r="Y20" s="39"/>
      <c r="Z20" s="39">
        <f>SUM(Z12:AC19)</f>
        <v>0</v>
      </c>
      <c r="AA20" s="39"/>
      <c r="AB20" s="39"/>
      <c r="AC20" s="39"/>
      <c r="AD20" s="39">
        <f>SUM(AD12:AF19)</f>
        <v>0</v>
      </c>
      <c r="AE20" s="39"/>
      <c r="AF20" s="39"/>
      <c r="AG20" s="39">
        <f>SUM(AG12:AJ19)</f>
        <v>0</v>
      </c>
      <c r="AH20" s="39"/>
      <c r="AI20" s="39"/>
      <c r="AJ20" s="39"/>
    </row>
    <row r="21" spans="3:36" ht="18" hidden="1" customHeight="1" x14ac:dyDescent="0.4">
      <c r="AD21" s="56" t="s">
        <v>311</v>
      </c>
      <c r="AE21" s="57"/>
      <c r="AF21" s="57"/>
      <c r="AG21" s="58" t="str">
        <f>IF(ISBLANK(L12),"",IF(AG20&gt;=100000000,"佐賀さいこうモデル",IF(AG20&gt;=40000000,"発展モデル","標準モデル")))</f>
        <v/>
      </c>
      <c r="AH21" s="58"/>
      <c r="AI21" s="58"/>
      <c r="AJ21" s="59"/>
    </row>
    <row r="22" spans="3:36" ht="18" hidden="1" customHeight="1" thickBot="1" x14ac:dyDescent="0.45">
      <c r="AD22" s="50"/>
      <c r="AE22" s="51"/>
      <c r="AF22" s="51"/>
      <c r="AG22" s="54"/>
      <c r="AH22" s="54"/>
      <c r="AI22" s="54"/>
      <c r="AJ22" s="55"/>
    </row>
    <row r="23" spans="3:36" ht="12" customHeight="1" x14ac:dyDescent="0.4"/>
    <row r="24" spans="3:36" ht="18" customHeight="1" x14ac:dyDescent="0.4">
      <c r="C24" s="1" t="s">
        <v>310</v>
      </c>
    </row>
    <row r="25" spans="3:36" ht="18" customHeight="1" x14ac:dyDescent="0.4">
      <c r="C25" s="41" t="s">
        <v>149</v>
      </c>
      <c r="D25" s="41"/>
      <c r="E25" s="41"/>
      <c r="F25" s="41"/>
      <c r="G25" s="41"/>
      <c r="H25" s="41"/>
      <c r="I25" s="41" t="s">
        <v>312</v>
      </c>
      <c r="J25" s="41"/>
      <c r="K25" s="41"/>
      <c r="L25" s="41"/>
      <c r="M25" s="41"/>
      <c r="N25" s="41"/>
      <c r="O25" s="41"/>
      <c r="P25" s="41" t="s">
        <v>313</v>
      </c>
      <c r="Q25" s="41"/>
      <c r="R25" s="41"/>
      <c r="S25" s="41"/>
      <c r="T25" s="41"/>
      <c r="U25" s="41"/>
      <c r="V25" s="41"/>
    </row>
    <row r="26" spans="3:36" ht="18" customHeight="1" x14ac:dyDescent="0.4">
      <c r="C26" s="41"/>
      <c r="D26" s="41"/>
      <c r="E26" s="41"/>
      <c r="F26" s="41"/>
      <c r="G26" s="41"/>
      <c r="H26" s="41"/>
      <c r="I26" s="40" t="s">
        <v>152</v>
      </c>
      <c r="J26" s="40"/>
      <c r="K26" s="40"/>
      <c r="L26" s="40" t="s">
        <v>308</v>
      </c>
      <c r="M26" s="40"/>
      <c r="N26" s="40"/>
      <c r="O26" s="40"/>
      <c r="P26" s="40" t="s">
        <v>152</v>
      </c>
      <c r="Q26" s="40"/>
      <c r="R26" s="40"/>
      <c r="S26" s="40" t="s">
        <v>308</v>
      </c>
      <c r="T26" s="40"/>
      <c r="U26" s="40"/>
      <c r="V26" s="40"/>
    </row>
    <row r="27" spans="3:36" ht="18" customHeight="1" x14ac:dyDescent="0.4">
      <c r="C27" s="41" t="s">
        <v>339</v>
      </c>
      <c r="D27" s="41"/>
      <c r="E27" s="28">
        <f>N5</f>
        <v>0</v>
      </c>
      <c r="F27" s="29"/>
      <c r="G27" s="29"/>
      <c r="H27" s="30"/>
      <c r="I27" s="44">
        <f t="shared" ref="I27:I34" si="2">W12</f>
        <v>0</v>
      </c>
      <c r="J27" s="45"/>
      <c r="K27" s="46"/>
      <c r="L27" s="47" t="str">
        <f t="shared" ref="L27:L34" si="3">AG12</f>
        <v/>
      </c>
      <c r="M27" s="47"/>
      <c r="N27" s="47"/>
      <c r="O27" s="47"/>
      <c r="P27" s="31"/>
      <c r="Q27" s="31"/>
      <c r="R27" s="31"/>
      <c r="S27" s="42" t="str">
        <f t="shared" ref="S27:S34" si="4">IF(ISBLANK(P27),"",L27/I27*P27)</f>
        <v/>
      </c>
      <c r="T27" s="42"/>
      <c r="U27" s="42"/>
      <c r="V27" s="42"/>
    </row>
    <row r="28" spans="3:36" ht="18" customHeight="1" x14ac:dyDescent="0.4">
      <c r="C28" s="63" t="s">
        <v>340</v>
      </c>
      <c r="D28" s="63"/>
      <c r="E28" s="28">
        <f t="shared" ref="E28:E34" si="5">E13</f>
        <v>0</v>
      </c>
      <c r="F28" s="29"/>
      <c r="G28" s="29"/>
      <c r="H28" s="30"/>
      <c r="I28" s="44">
        <f t="shared" si="2"/>
        <v>0</v>
      </c>
      <c r="J28" s="45"/>
      <c r="K28" s="46"/>
      <c r="L28" s="47" t="str">
        <f t="shared" si="3"/>
        <v/>
      </c>
      <c r="M28" s="47"/>
      <c r="N28" s="47"/>
      <c r="O28" s="47"/>
      <c r="P28" s="43"/>
      <c r="Q28" s="43"/>
      <c r="R28" s="43"/>
      <c r="S28" s="42" t="str">
        <f t="shared" si="4"/>
        <v/>
      </c>
      <c r="T28" s="42"/>
      <c r="U28" s="42"/>
      <c r="V28" s="42"/>
    </row>
    <row r="29" spans="3:36" ht="18" customHeight="1" x14ac:dyDescent="0.4">
      <c r="C29" s="63"/>
      <c r="D29" s="63"/>
      <c r="E29" s="28">
        <f t="shared" si="5"/>
        <v>0</v>
      </c>
      <c r="F29" s="29"/>
      <c r="G29" s="29"/>
      <c r="H29" s="30"/>
      <c r="I29" s="44">
        <f t="shared" si="2"/>
        <v>0</v>
      </c>
      <c r="J29" s="45"/>
      <c r="K29" s="46"/>
      <c r="L29" s="47" t="str">
        <f t="shared" si="3"/>
        <v/>
      </c>
      <c r="M29" s="47"/>
      <c r="N29" s="47"/>
      <c r="O29" s="47"/>
      <c r="P29" s="43"/>
      <c r="Q29" s="43"/>
      <c r="R29" s="43"/>
      <c r="S29" s="42" t="str">
        <f t="shared" si="4"/>
        <v/>
      </c>
      <c r="T29" s="42"/>
      <c r="U29" s="42"/>
      <c r="V29" s="42"/>
    </row>
    <row r="30" spans="3:36" ht="18" customHeight="1" x14ac:dyDescent="0.4">
      <c r="C30" s="63"/>
      <c r="D30" s="63"/>
      <c r="E30" s="28">
        <f t="shared" si="5"/>
        <v>0</v>
      </c>
      <c r="F30" s="29"/>
      <c r="G30" s="29"/>
      <c r="H30" s="30"/>
      <c r="I30" s="44">
        <f t="shared" si="2"/>
        <v>0</v>
      </c>
      <c r="J30" s="45"/>
      <c r="K30" s="46"/>
      <c r="L30" s="47" t="str">
        <f t="shared" si="3"/>
        <v/>
      </c>
      <c r="M30" s="47"/>
      <c r="N30" s="47"/>
      <c r="O30" s="47"/>
      <c r="P30" s="43"/>
      <c r="Q30" s="43"/>
      <c r="R30" s="43"/>
      <c r="S30" s="42" t="str">
        <f t="shared" si="4"/>
        <v/>
      </c>
      <c r="T30" s="42"/>
      <c r="U30" s="42"/>
      <c r="V30" s="42"/>
    </row>
    <row r="31" spans="3:36" ht="18" customHeight="1" x14ac:dyDescent="0.4">
      <c r="C31" s="63"/>
      <c r="D31" s="63"/>
      <c r="E31" s="28">
        <f t="shared" si="5"/>
        <v>0</v>
      </c>
      <c r="F31" s="29"/>
      <c r="G31" s="29"/>
      <c r="H31" s="30"/>
      <c r="I31" s="44">
        <f t="shared" si="2"/>
        <v>0</v>
      </c>
      <c r="J31" s="45"/>
      <c r="K31" s="46"/>
      <c r="L31" s="47" t="str">
        <f t="shared" si="3"/>
        <v/>
      </c>
      <c r="M31" s="47"/>
      <c r="N31" s="47"/>
      <c r="O31" s="47"/>
      <c r="P31" s="43"/>
      <c r="Q31" s="43"/>
      <c r="R31" s="43"/>
      <c r="S31" s="42" t="str">
        <f t="shared" si="4"/>
        <v/>
      </c>
      <c r="T31" s="42"/>
      <c r="U31" s="42"/>
      <c r="V31" s="42"/>
    </row>
    <row r="32" spans="3:36" ht="18" customHeight="1" x14ac:dyDescent="0.4">
      <c r="C32" s="63"/>
      <c r="D32" s="63"/>
      <c r="E32" s="28">
        <f t="shared" si="5"/>
        <v>0</v>
      </c>
      <c r="F32" s="29"/>
      <c r="G32" s="29"/>
      <c r="H32" s="30"/>
      <c r="I32" s="44">
        <f t="shared" si="2"/>
        <v>0</v>
      </c>
      <c r="J32" s="45"/>
      <c r="K32" s="46"/>
      <c r="L32" s="47" t="str">
        <f t="shared" si="3"/>
        <v/>
      </c>
      <c r="M32" s="47"/>
      <c r="N32" s="47"/>
      <c r="O32" s="47"/>
      <c r="P32" s="43"/>
      <c r="Q32" s="43"/>
      <c r="R32" s="43"/>
      <c r="S32" s="42" t="str">
        <f>IF(ISBLANK(P32),"",L32/I32*P32)</f>
        <v/>
      </c>
      <c r="T32" s="42"/>
      <c r="U32" s="42"/>
      <c r="V32" s="42"/>
    </row>
    <row r="33" spans="3:29" ht="18" customHeight="1" x14ac:dyDescent="0.4">
      <c r="C33" s="63"/>
      <c r="D33" s="63"/>
      <c r="E33" s="28">
        <f t="shared" si="5"/>
        <v>0</v>
      </c>
      <c r="F33" s="29"/>
      <c r="G33" s="29"/>
      <c r="H33" s="30"/>
      <c r="I33" s="44">
        <f t="shared" si="2"/>
        <v>0</v>
      </c>
      <c r="J33" s="45"/>
      <c r="K33" s="46"/>
      <c r="L33" s="47" t="str">
        <f t="shared" si="3"/>
        <v/>
      </c>
      <c r="M33" s="47"/>
      <c r="N33" s="47"/>
      <c r="O33" s="47"/>
      <c r="P33" s="43"/>
      <c r="Q33" s="43"/>
      <c r="R33" s="43"/>
      <c r="S33" s="42" t="str">
        <f t="shared" si="4"/>
        <v/>
      </c>
      <c r="T33" s="42"/>
      <c r="U33" s="42"/>
      <c r="V33" s="42"/>
    </row>
    <row r="34" spans="3:29" ht="18" customHeight="1" x14ac:dyDescent="0.4">
      <c r="C34" s="63"/>
      <c r="D34" s="63"/>
      <c r="E34" s="28">
        <f t="shared" si="5"/>
        <v>0</v>
      </c>
      <c r="F34" s="29"/>
      <c r="G34" s="29"/>
      <c r="H34" s="30"/>
      <c r="I34" s="44">
        <f t="shared" si="2"/>
        <v>0</v>
      </c>
      <c r="J34" s="45"/>
      <c r="K34" s="46"/>
      <c r="L34" s="47" t="str">
        <f t="shared" si="3"/>
        <v/>
      </c>
      <c r="M34" s="47"/>
      <c r="N34" s="47"/>
      <c r="O34" s="47"/>
      <c r="P34" s="43"/>
      <c r="Q34" s="43"/>
      <c r="R34" s="43"/>
      <c r="S34" s="42" t="str">
        <f t="shared" si="4"/>
        <v/>
      </c>
      <c r="T34" s="42"/>
      <c r="U34" s="42"/>
      <c r="V34" s="42"/>
    </row>
    <row r="35" spans="3:29" ht="18" customHeight="1" x14ac:dyDescent="0.4">
      <c r="C35" s="36" t="s">
        <v>0</v>
      </c>
      <c r="D35" s="37"/>
      <c r="E35" s="37"/>
      <c r="F35" s="37"/>
      <c r="G35" s="37"/>
      <c r="H35" s="38"/>
      <c r="I35" s="39">
        <f>SUM(I27:K34)</f>
        <v>0</v>
      </c>
      <c r="J35" s="39"/>
      <c r="K35" s="39"/>
      <c r="L35" s="39">
        <f>SUM(L27:O34)</f>
        <v>0</v>
      </c>
      <c r="M35" s="39"/>
      <c r="N35" s="39"/>
      <c r="O35" s="39"/>
      <c r="P35" s="39">
        <f>SUM(P27:R34)</f>
        <v>0</v>
      </c>
      <c r="Q35" s="39"/>
      <c r="R35" s="39"/>
      <c r="S35" s="39">
        <f>SUM(S27:V34)</f>
        <v>0</v>
      </c>
      <c r="T35" s="39"/>
      <c r="U35" s="39"/>
      <c r="V35" s="39"/>
    </row>
    <row r="36" spans="3:29" ht="18" hidden="1" customHeight="1" x14ac:dyDescent="0.4">
      <c r="I36" s="48" t="s">
        <v>311</v>
      </c>
      <c r="J36" s="49"/>
      <c r="K36" s="49"/>
      <c r="L36" s="52" t="str">
        <f>IF(ISBLANK(L12),"",IF(L35&gt;=100000000,"佐賀さいこうモデル",IF(L35&gt;=40000000,"発展モデル","標準モデル")))</f>
        <v/>
      </c>
      <c r="M36" s="52"/>
      <c r="N36" s="52"/>
      <c r="O36" s="53"/>
      <c r="P36" s="56" t="s">
        <v>311</v>
      </c>
      <c r="Q36" s="57"/>
      <c r="R36" s="57"/>
      <c r="S36" s="58" t="str">
        <f>IF(ISBLANK(P27),"",IF(S35&gt;=100000000,"佐賀さいこうモデル",IF(S35&gt;=40000000,"発展モデル","標準モデル")))</f>
        <v/>
      </c>
      <c r="T36" s="58"/>
      <c r="U36" s="58"/>
      <c r="V36" s="59"/>
    </row>
    <row r="37" spans="3:29" ht="18" hidden="1" customHeight="1" thickBot="1" x14ac:dyDescent="0.45">
      <c r="I37" s="50"/>
      <c r="J37" s="51"/>
      <c r="K37" s="51"/>
      <c r="L37" s="54"/>
      <c r="M37" s="54"/>
      <c r="N37" s="54"/>
      <c r="O37" s="55"/>
      <c r="P37" s="50"/>
      <c r="Q37" s="51"/>
      <c r="R37" s="51"/>
      <c r="S37" s="54"/>
      <c r="T37" s="54"/>
      <c r="U37" s="54"/>
      <c r="V37" s="55"/>
    </row>
    <row r="38" spans="3:29" ht="18" customHeight="1" x14ac:dyDescent="0.4">
      <c r="C38" s="26" t="s">
        <v>401</v>
      </c>
      <c r="D38" s="1" t="s">
        <v>402</v>
      </c>
      <c r="I38" s="87"/>
      <c r="J38" s="87"/>
      <c r="K38" s="87"/>
      <c r="L38" s="88"/>
      <c r="M38" s="88"/>
      <c r="N38" s="88"/>
      <c r="O38" s="88"/>
      <c r="P38" s="87"/>
      <c r="Q38" s="87"/>
      <c r="R38" s="87"/>
      <c r="S38" s="88"/>
      <c r="T38" s="88"/>
      <c r="U38" s="88"/>
      <c r="V38" s="88"/>
    </row>
    <row r="40" spans="3:29" ht="18" customHeight="1" x14ac:dyDescent="0.4">
      <c r="C40" s="68" t="s">
        <v>151</v>
      </c>
      <c r="D40" s="68"/>
      <c r="E40" s="68"/>
      <c r="F40" s="68"/>
      <c r="G40" s="68"/>
      <c r="H40" s="68"/>
      <c r="I40" s="82"/>
      <c r="J40" s="82"/>
      <c r="K40" s="82"/>
      <c r="L40" s="82"/>
      <c r="M40" s="82"/>
      <c r="N40" s="82"/>
      <c r="O40" s="82"/>
      <c r="P40" s="82"/>
      <c r="Q40" s="82"/>
      <c r="R40" s="82"/>
      <c r="S40" s="82"/>
      <c r="T40" s="82"/>
      <c r="U40" s="82"/>
      <c r="V40" s="82"/>
      <c r="W40" s="82"/>
      <c r="X40" s="82"/>
      <c r="Y40" s="82"/>
      <c r="Z40" s="82"/>
      <c r="AA40" s="82"/>
      <c r="AB40" s="82"/>
      <c r="AC40" s="82"/>
    </row>
    <row r="41" spans="3:29" ht="18" customHeight="1" x14ac:dyDescent="0.4">
      <c r="C41" s="68"/>
      <c r="D41" s="68"/>
      <c r="E41" s="68"/>
      <c r="F41" s="68"/>
      <c r="G41" s="68"/>
      <c r="H41" s="68"/>
      <c r="I41" s="82"/>
      <c r="J41" s="82"/>
      <c r="K41" s="82"/>
      <c r="L41" s="82"/>
      <c r="M41" s="82"/>
      <c r="N41" s="82"/>
      <c r="O41" s="82"/>
      <c r="P41" s="82"/>
      <c r="Q41" s="82"/>
      <c r="R41" s="82"/>
      <c r="S41" s="82"/>
      <c r="T41" s="82"/>
      <c r="U41" s="82"/>
      <c r="V41" s="82"/>
      <c r="W41" s="82"/>
      <c r="X41" s="82"/>
      <c r="Y41" s="82"/>
      <c r="Z41" s="82"/>
      <c r="AA41" s="82"/>
      <c r="AB41" s="82"/>
      <c r="AC41" s="82"/>
    </row>
    <row r="42" spans="3:29" ht="18" customHeight="1" x14ac:dyDescent="0.4">
      <c r="C42" s="3" t="s">
        <v>181</v>
      </c>
      <c r="D42" s="1" t="s">
        <v>315</v>
      </c>
    </row>
    <row r="43" spans="3:29" ht="12" customHeight="1" x14ac:dyDescent="0.4"/>
    <row r="44" spans="3:29" ht="18" customHeight="1" x14ac:dyDescent="0.4">
      <c r="C44" s="1" t="s">
        <v>400</v>
      </c>
    </row>
    <row r="45" spans="3:29" ht="18" customHeight="1" x14ac:dyDescent="0.4">
      <c r="C45" s="41" t="s">
        <v>149</v>
      </c>
      <c r="D45" s="41"/>
      <c r="E45" s="41"/>
      <c r="F45" s="41"/>
      <c r="G45" s="41"/>
      <c r="H45" s="41"/>
      <c r="I45" s="41" t="s">
        <v>389</v>
      </c>
      <c r="J45" s="41"/>
      <c r="K45" s="41"/>
      <c r="L45" s="41"/>
      <c r="M45" s="41"/>
      <c r="N45" s="41"/>
      <c r="O45" s="41"/>
      <c r="P45" s="41" t="s">
        <v>390</v>
      </c>
      <c r="Q45" s="41"/>
      <c r="R45" s="41"/>
      <c r="S45" s="41"/>
      <c r="T45" s="41"/>
      <c r="U45" s="41"/>
      <c r="V45" s="41"/>
      <c r="W45" s="41" t="s">
        <v>391</v>
      </c>
      <c r="X45" s="41"/>
      <c r="Y45" s="41"/>
      <c r="Z45" s="41"/>
      <c r="AA45" s="41"/>
      <c r="AB45" s="41"/>
      <c r="AC45" s="41"/>
    </row>
    <row r="46" spans="3:29" ht="18" customHeight="1" x14ac:dyDescent="0.4">
      <c r="C46" s="41"/>
      <c r="D46" s="41"/>
      <c r="E46" s="41"/>
      <c r="F46" s="41"/>
      <c r="G46" s="41"/>
      <c r="H46" s="41"/>
      <c r="I46" s="40" t="s">
        <v>152</v>
      </c>
      <c r="J46" s="40"/>
      <c r="K46" s="40"/>
      <c r="L46" s="40" t="s">
        <v>308</v>
      </c>
      <c r="M46" s="40"/>
      <c r="N46" s="40"/>
      <c r="O46" s="40"/>
      <c r="P46" s="40" t="s">
        <v>152</v>
      </c>
      <c r="Q46" s="40"/>
      <c r="R46" s="40"/>
      <c r="S46" s="40" t="s">
        <v>308</v>
      </c>
      <c r="T46" s="40"/>
      <c r="U46" s="40"/>
      <c r="V46" s="40"/>
      <c r="W46" s="40" t="s">
        <v>152</v>
      </c>
      <c r="X46" s="40"/>
      <c r="Y46" s="40"/>
      <c r="Z46" s="40" t="s">
        <v>308</v>
      </c>
      <c r="AA46" s="40"/>
      <c r="AB46" s="40"/>
      <c r="AC46" s="40"/>
    </row>
    <row r="47" spans="3:29" ht="18" customHeight="1" x14ac:dyDescent="0.4">
      <c r="C47" s="41" t="s">
        <v>339</v>
      </c>
      <c r="D47" s="41"/>
      <c r="E47" s="28">
        <f>N5</f>
        <v>0</v>
      </c>
      <c r="F47" s="29"/>
      <c r="G47" s="29"/>
      <c r="H47" s="30"/>
      <c r="I47" s="31"/>
      <c r="J47" s="31"/>
      <c r="K47" s="31"/>
      <c r="L47" s="32"/>
      <c r="M47" s="32"/>
      <c r="N47" s="32"/>
      <c r="O47" s="32"/>
      <c r="P47" s="31"/>
      <c r="Q47" s="31"/>
      <c r="R47" s="31"/>
      <c r="S47" s="31"/>
      <c r="T47" s="31"/>
      <c r="U47" s="31"/>
      <c r="V47" s="31"/>
      <c r="W47" s="31"/>
      <c r="X47" s="31"/>
      <c r="Y47" s="31"/>
      <c r="Z47" s="31"/>
      <c r="AA47" s="31"/>
      <c r="AB47" s="31"/>
      <c r="AC47" s="31"/>
    </row>
    <row r="48" spans="3:29" ht="18" customHeight="1" x14ac:dyDescent="0.4">
      <c r="C48" s="63" t="s">
        <v>340</v>
      </c>
      <c r="D48" s="63"/>
      <c r="E48" s="28">
        <f>E28</f>
        <v>0</v>
      </c>
      <c r="F48" s="29"/>
      <c r="G48" s="29"/>
      <c r="H48" s="30"/>
      <c r="I48" s="31">
        <f t="shared" ref="I48:I54" si="6">I28</f>
        <v>0</v>
      </c>
      <c r="J48" s="31"/>
      <c r="K48" s="31"/>
      <c r="L48" s="32" t="str">
        <f t="shared" ref="L48:L54" si="7">L28</f>
        <v/>
      </c>
      <c r="M48" s="32"/>
      <c r="N48" s="32"/>
      <c r="O48" s="32"/>
      <c r="P48" s="31">
        <f t="shared" ref="P48:P54" si="8">P28</f>
        <v>0</v>
      </c>
      <c r="Q48" s="31"/>
      <c r="R48" s="31"/>
      <c r="S48" s="33"/>
      <c r="T48" s="34"/>
      <c r="U48" s="34"/>
      <c r="V48" s="35"/>
      <c r="W48" s="31"/>
      <c r="X48" s="31"/>
      <c r="Y48" s="31"/>
      <c r="Z48" s="33"/>
      <c r="AA48" s="34"/>
      <c r="AB48" s="34"/>
      <c r="AC48" s="35"/>
    </row>
    <row r="49" spans="2:29" ht="18" customHeight="1" x14ac:dyDescent="0.4">
      <c r="C49" s="63"/>
      <c r="D49" s="63"/>
      <c r="E49" s="28">
        <f t="shared" ref="E49:E54" si="9">E29</f>
        <v>0</v>
      </c>
      <c r="F49" s="29"/>
      <c r="G49" s="29"/>
      <c r="H49" s="30"/>
      <c r="I49" s="31">
        <f t="shared" si="6"/>
        <v>0</v>
      </c>
      <c r="J49" s="31"/>
      <c r="K49" s="31"/>
      <c r="L49" s="32" t="str">
        <f t="shared" si="7"/>
        <v/>
      </c>
      <c r="M49" s="32"/>
      <c r="N49" s="32"/>
      <c r="O49" s="32"/>
      <c r="P49" s="31">
        <f t="shared" si="8"/>
        <v>0</v>
      </c>
      <c r="Q49" s="31"/>
      <c r="R49" s="31"/>
      <c r="S49" s="33"/>
      <c r="T49" s="34"/>
      <c r="U49" s="34"/>
      <c r="V49" s="35"/>
      <c r="W49" s="31"/>
      <c r="X49" s="31"/>
      <c r="Y49" s="31"/>
      <c r="Z49" s="33"/>
      <c r="AA49" s="34"/>
      <c r="AB49" s="34"/>
      <c r="AC49" s="35"/>
    </row>
    <row r="50" spans="2:29" ht="18" customHeight="1" x14ac:dyDescent="0.4">
      <c r="C50" s="63"/>
      <c r="D50" s="63"/>
      <c r="E50" s="28">
        <f t="shared" si="9"/>
        <v>0</v>
      </c>
      <c r="F50" s="29"/>
      <c r="G50" s="29"/>
      <c r="H50" s="30"/>
      <c r="I50" s="31">
        <f t="shared" si="6"/>
        <v>0</v>
      </c>
      <c r="J50" s="31"/>
      <c r="K50" s="31"/>
      <c r="L50" s="32" t="str">
        <f t="shared" si="7"/>
        <v/>
      </c>
      <c r="M50" s="32"/>
      <c r="N50" s="32"/>
      <c r="O50" s="32"/>
      <c r="P50" s="31">
        <f t="shared" si="8"/>
        <v>0</v>
      </c>
      <c r="Q50" s="31"/>
      <c r="R50" s="31"/>
      <c r="S50" s="33"/>
      <c r="T50" s="34"/>
      <c r="U50" s="34"/>
      <c r="V50" s="35"/>
      <c r="W50" s="31"/>
      <c r="X50" s="31"/>
      <c r="Y50" s="31"/>
      <c r="Z50" s="33"/>
      <c r="AA50" s="34"/>
      <c r="AB50" s="34"/>
      <c r="AC50" s="35"/>
    </row>
    <row r="51" spans="2:29" ht="18" customHeight="1" x14ac:dyDescent="0.4">
      <c r="C51" s="63"/>
      <c r="D51" s="63"/>
      <c r="E51" s="28">
        <f t="shared" si="9"/>
        <v>0</v>
      </c>
      <c r="F51" s="29"/>
      <c r="G51" s="29"/>
      <c r="H51" s="30"/>
      <c r="I51" s="31">
        <f t="shared" si="6"/>
        <v>0</v>
      </c>
      <c r="J51" s="31"/>
      <c r="K51" s="31"/>
      <c r="L51" s="32" t="str">
        <f t="shared" si="7"/>
        <v/>
      </c>
      <c r="M51" s="32"/>
      <c r="N51" s="32"/>
      <c r="O51" s="32"/>
      <c r="P51" s="31">
        <f t="shared" si="8"/>
        <v>0</v>
      </c>
      <c r="Q51" s="31"/>
      <c r="R51" s="31"/>
      <c r="S51" s="33"/>
      <c r="T51" s="34"/>
      <c r="U51" s="34"/>
      <c r="V51" s="35"/>
      <c r="W51" s="31"/>
      <c r="X51" s="31"/>
      <c r="Y51" s="31"/>
      <c r="Z51" s="33"/>
      <c r="AA51" s="34"/>
      <c r="AB51" s="34"/>
      <c r="AC51" s="35"/>
    </row>
    <row r="52" spans="2:29" ht="18" customHeight="1" x14ac:dyDescent="0.4">
      <c r="C52" s="63"/>
      <c r="D52" s="63"/>
      <c r="E52" s="28">
        <f t="shared" si="9"/>
        <v>0</v>
      </c>
      <c r="F52" s="29"/>
      <c r="G52" s="29"/>
      <c r="H52" s="30"/>
      <c r="I52" s="31">
        <f t="shared" si="6"/>
        <v>0</v>
      </c>
      <c r="J52" s="31"/>
      <c r="K52" s="31"/>
      <c r="L52" s="32" t="str">
        <f t="shared" si="7"/>
        <v/>
      </c>
      <c r="M52" s="32"/>
      <c r="N52" s="32"/>
      <c r="O52" s="32"/>
      <c r="P52" s="31">
        <f t="shared" si="8"/>
        <v>0</v>
      </c>
      <c r="Q52" s="31"/>
      <c r="R52" s="31"/>
      <c r="S52" s="33"/>
      <c r="T52" s="34"/>
      <c r="U52" s="34"/>
      <c r="V52" s="35"/>
      <c r="W52" s="31"/>
      <c r="X52" s="31"/>
      <c r="Y52" s="31"/>
      <c r="Z52" s="33"/>
      <c r="AA52" s="34"/>
      <c r="AB52" s="34"/>
      <c r="AC52" s="35"/>
    </row>
    <row r="53" spans="2:29" ht="18" customHeight="1" x14ac:dyDescent="0.4">
      <c r="C53" s="63"/>
      <c r="D53" s="63"/>
      <c r="E53" s="28">
        <f t="shared" si="9"/>
        <v>0</v>
      </c>
      <c r="F53" s="29"/>
      <c r="G53" s="29"/>
      <c r="H53" s="30"/>
      <c r="I53" s="31">
        <f t="shared" si="6"/>
        <v>0</v>
      </c>
      <c r="J53" s="31"/>
      <c r="K53" s="31"/>
      <c r="L53" s="32" t="str">
        <f t="shared" si="7"/>
        <v/>
      </c>
      <c r="M53" s="32"/>
      <c r="N53" s="32"/>
      <c r="O53" s="32"/>
      <c r="P53" s="31">
        <f t="shared" si="8"/>
        <v>0</v>
      </c>
      <c r="Q53" s="31"/>
      <c r="R53" s="31"/>
      <c r="S53" s="33"/>
      <c r="T53" s="34"/>
      <c r="U53" s="34"/>
      <c r="V53" s="35"/>
      <c r="W53" s="31"/>
      <c r="X53" s="31"/>
      <c r="Y53" s="31"/>
      <c r="Z53" s="33"/>
      <c r="AA53" s="34"/>
      <c r="AB53" s="34"/>
      <c r="AC53" s="35"/>
    </row>
    <row r="54" spans="2:29" ht="18" customHeight="1" x14ac:dyDescent="0.4">
      <c r="C54" s="63"/>
      <c r="D54" s="63"/>
      <c r="E54" s="28">
        <f t="shared" si="9"/>
        <v>0</v>
      </c>
      <c r="F54" s="29"/>
      <c r="G54" s="29"/>
      <c r="H54" s="30"/>
      <c r="I54" s="31">
        <f t="shared" si="6"/>
        <v>0</v>
      </c>
      <c r="J54" s="31"/>
      <c r="K54" s="31"/>
      <c r="L54" s="32" t="str">
        <f t="shared" si="7"/>
        <v/>
      </c>
      <c r="M54" s="32"/>
      <c r="N54" s="32"/>
      <c r="O54" s="32"/>
      <c r="P54" s="31">
        <f t="shared" si="8"/>
        <v>0</v>
      </c>
      <c r="Q54" s="31"/>
      <c r="R54" s="31"/>
      <c r="S54" s="33"/>
      <c r="T54" s="34"/>
      <c r="U54" s="34"/>
      <c r="V54" s="35"/>
      <c r="W54" s="31"/>
      <c r="X54" s="31"/>
      <c r="Y54" s="31"/>
      <c r="Z54" s="33"/>
      <c r="AA54" s="34"/>
      <c r="AB54" s="34"/>
      <c r="AC54" s="35"/>
    </row>
    <row r="55" spans="2:29" ht="18" customHeight="1" x14ac:dyDescent="0.4">
      <c r="C55" s="36" t="s">
        <v>0</v>
      </c>
      <c r="D55" s="37"/>
      <c r="E55" s="37"/>
      <c r="F55" s="37"/>
      <c r="G55" s="37"/>
      <c r="H55" s="38"/>
      <c r="I55" s="39">
        <f>SUM(I47:K54)</f>
        <v>0</v>
      </c>
      <c r="J55" s="39"/>
      <c r="K55" s="39"/>
      <c r="L55" s="39">
        <f>SUM(L47:O54)</f>
        <v>0</v>
      </c>
      <c r="M55" s="39"/>
      <c r="N55" s="39"/>
      <c r="O55" s="39"/>
      <c r="P55" s="39">
        <f>SUM(P47:R54)</f>
        <v>0</v>
      </c>
      <c r="Q55" s="39"/>
      <c r="R55" s="39"/>
      <c r="S55" s="39">
        <f>SUM(S47:V54)</f>
        <v>0</v>
      </c>
      <c r="T55" s="39"/>
      <c r="U55" s="39"/>
      <c r="V55" s="39"/>
      <c r="W55" s="39">
        <f>SUM(W47:Y54)</f>
        <v>0</v>
      </c>
      <c r="X55" s="39"/>
      <c r="Y55" s="39"/>
      <c r="Z55" s="39">
        <f>SUM(Z47:AC54)</f>
        <v>0</v>
      </c>
      <c r="AA55" s="39"/>
      <c r="AB55" s="39"/>
      <c r="AC55" s="39"/>
    </row>
    <row r="56" spans="2:29" ht="18" customHeight="1" x14ac:dyDescent="0.4">
      <c r="C56" s="41" t="s">
        <v>392</v>
      </c>
      <c r="D56" s="41"/>
      <c r="E56" s="41"/>
      <c r="F56" s="41"/>
      <c r="G56" s="41"/>
      <c r="H56" s="41"/>
      <c r="I56" s="83" t="str">
        <f>IF(ISBLANK(I47),"",(I47-I27)/(P27-I27))</f>
        <v/>
      </c>
      <c r="J56" s="83"/>
      <c r="K56" s="83"/>
      <c r="L56" s="83" t="str">
        <f>IF(ISBLANK(I47),"",(L47-L27)/(S27-L27))</f>
        <v/>
      </c>
      <c r="M56" s="83"/>
      <c r="N56" s="83"/>
      <c r="O56" s="83"/>
      <c r="P56" s="83" t="str">
        <f>IF(ISBLANK(P47),"",(P47-I27)/(P27-I27))</f>
        <v/>
      </c>
      <c r="Q56" s="83"/>
      <c r="R56" s="83"/>
      <c r="S56" s="83" t="str">
        <f>IF(ISBLANK(S47),"",(S47-L27)/(S27-L27))</f>
        <v/>
      </c>
      <c r="T56" s="83"/>
      <c r="U56" s="83"/>
      <c r="V56" s="83"/>
      <c r="W56" s="83" t="str">
        <f>IF(ISBLANK(W47),"",(W47-I27)/(P27-I27))</f>
        <v/>
      </c>
      <c r="X56" s="83"/>
      <c r="Y56" s="83"/>
      <c r="Z56" s="83" t="str">
        <f>IF(ISBLANK(Z47),"",(Z47-L27)/(S27-L27))</f>
        <v/>
      </c>
      <c r="AA56" s="83"/>
      <c r="AB56" s="83"/>
      <c r="AC56" s="83"/>
    </row>
    <row r="60" spans="2:29" ht="18" customHeight="1" x14ac:dyDescent="0.4">
      <c r="B60" s="1" t="s">
        <v>147</v>
      </c>
    </row>
    <row r="61" spans="2:29" ht="18" customHeight="1" x14ac:dyDescent="0.4">
      <c r="C61" s="1" t="s">
        <v>393</v>
      </c>
    </row>
    <row r="62" spans="2:29" ht="18" customHeight="1" x14ac:dyDescent="0.4">
      <c r="C62" s="41" t="s">
        <v>149</v>
      </c>
      <c r="D62" s="41"/>
      <c r="E62" s="41"/>
      <c r="F62" s="41"/>
      <c r="G62" s="41"/>
      <c r="H62" s="41"/>
      <c r="I62" s="41" t="s">
        <v>152</v>
      </c>
      <c r="J62" s="41"/>
      <c r="K62" s="41"/>
      <c r="L62" s="41"/>
      <c r="M62" s="41"/>
      <c r="N62" s="41"/>
      <c r="O62" s="41"/>
      <c r="P62" s="41"/>
      <c r="Q62" s="41"/>
      <c r="R62" s="41"/>
    </row>
    <row r="63" spans="2:29" ht="18" customHeight="1" x14ac:dyDescent="0.4">
      <c r="C63" s="41"/>
      <c r="D63" s="41"/>
      <c r="E63" s="41"/>
      <c r="F63" s="41"/>
      <c r="G63" s="41"/>
      <c r="H63" s="41"/>
      <c r="I63" s="36" t="s">
        <v>145</v>
      </c>
      <c r="J63" s="37"/>
      <c r="K63" s="37"/>
      <c r="L63" s="37"/>
      <c r="M63" s="38"/>
      <c r="N63" s="36" t="s">
        <v>146</v>
      </c>
      <c r="O63" s="37"/>
      <c r="P63" s="37"/>
      <c r="Q63" s="37"/>
      <c r="R63" s="38"/>
    </row>
    <row r="64" spans="2:29" ht="18" customHeight="1" x14ac:dyDescent="0.4">
      <c r="C64" s="41" t="s">
        <v>339</v>
      </c>
      <c r="D64" s="41"/>
      <c r="E64" s="63">
        <f>N5</f>
        <v>0</v>
      </c>
      <c r="F64" s="63"/>
      <c r="G64" s="63"/>
      <c r="H64" s="63"/>
      <c r="I64" s="69"/>
      <c r="J64" s="69"/>
      <c r="K64" s="69"/>
      <c r="L64" s="69"/>
      <c r="M64" s="69"/>
      <c r="N64" s="69"/>
      <c r="O64" s="69"/>
      <c r="P64" s="69"/>
      <c r="Q64" s="69"/>
      <c r="R64" s="69"/>
    </row>
    <row r="65" spans="3:29" ht="18" customHeight="1" x14ac:dyDescent="0.4">
      <c r="C65" s="70" t="s">
        <v>341</v>
      </c>
      <c r="D65" s="71"/>
      <c r="E65" s="64"/>
      <c r="F65" s="65"/>
      <c r="G65" s="65"/>
      <c r="H65" s="66"/>
      <c r="I65" s="69"/>
      <c r="J65" s="69"/>
      <c r="K65" s="69"/>
      <c r="L65" s="69"/>
      <c r="M65" s="69"/>
      <c r="N65" s="69"/>
      <c r="O65" s="69"/>
      <c r="P65" s="69"/>
      <c r="Q65" s="69"/>
      <c r="R65" s="69"/>
    </row>
    <row r="66" spans="3:29" ht="18" customHeight="1" x14ac:dyDescent="0.4">
      <c r="C66" s="72"/>
      <c r="D66" s="73"/>
      <c r="E66" s="64"/>
      <c r="F66" s="65"/>
      <c r="G66" s="65"/>
      <c r="H66" s="66"/>
      <c r="I66" s="69"/>
      <c r="J66" s="69"/>
      <c r="K66" s="69"/>
      <c r="L66" s="69"/>
      <c r="M66" s="69"/>
      <c r="N66" s="69"/>
      <c r="O66" s="69"/>
      <c r="P66" s="69"/>
      <c r="Q66" s="69"/>
      <c r="R66" s="69"/>
    </row>
    <row r="67" spans="3:29" ht="18" customHeight="1" x14ac:dyDescent="0.4">
      <c r="C67" s="72"/>
      <c r="D67" s="73"/>
      <c r="E67" s="64"/>
      <c r="F67" s="65"/>
      <c r="G67" s="65"/>
      <c r="H67" s="66"/>
      <c r="I67" s="69"/>
      <c r="J67" s="69"/>
      <c r="K67" s="69"/>
      <c r="L67" s="69"/>
      <c r="M67" s="69"/>
      <c r="N67" s="69"/>
      <c r="O67" s="69"/>
      <c r="P67" s="69"/>
      <c r="Q67" s="69"/>
      <c r="R67" s="69"/>
    </row>
    <row r="68" spans="3:29" ht="18" customHeight="1" x14ac:dyDescent="0.4">
      <c r="C68" s="72"/>
      <c r="D68" s="73"/>
      <c r="E68" s="64"/>
      <c r="F68" s="65"/>
      <c r="G68" s="65"/>
      <c r="H68" s="66"/>
      <c r="I68" s="69"/>
      <c r="J68" s="69"/>
      <c r="K68" s="69"/>
      <c r="L68" s="69"/>
      <c r="M68" s="69"/>
      <c r="N68" s="69"/>
      <c r="O68" s="69"/>
      <c r="P68" s="69"/>
      <c r="Q68" s="69"/>
      <c r="R68" s="69"/>
    </row>
    <row r="69" spans="3:29" ht="18" customHeight="1" x14ac:dyDescent="0.4">
      <c r="C69" s="74"/>
      <c r="D69" s="75"/>
      <c r="E69" s="64"/>
      <c r="F69" s="65"/>
      <c r="G69" s="65"/>
      <c r="H69" s="66"/>
      <c r="I69" s="69"/>
      <c r="J69" s="69"/>
      <c r="K69" s="69"/>
      <c r="L69" s="69"/>
      <c r="M69" s="69"/>
      <c r="N69" s="69"/>
      <c r="O69" s="69"/>
      <c r="P69" s="69"/>
      <c r="Q69" s="69"/>
      <c r="R69" s="69"/>
    </row>
    <row r="70" spans="3:29" ht="18" customHeight="1" x14ac:dyDescent="0.4">
      <c r="C70" s="36" t="s">
        <v>150</v>
      </c>
      <c r="D70" s="37"/>
      <c r="E70" s="37"/>
      <c r="F70" s="37"/>
      <c r="G70" s="37"/>
      <c r="H70" s="38"/>
      <c r="I70" s="79">
        <f>SUM(I64:M69)</f>
        <v>0</v>
      </c>
      <c r="J70" s="80"/>
      <c r="K70" s="80"/>
      <c r="L70" s="80"/>
      <c r="M70" s="81"/>
      <c r="N70" s="79">
        <f>SUM(N64:R69)</f>
        <v>0</v>
      </c>
      <c r="O70" s="80"/>
      <c r="P70" s="80"/>
      <c r="Q70" s="80"/>
      <c r="R70" s="81"/>
    </row>
    <row r="72" spans="3:29" ht="18" customHeight="1" x14ac:dyDescent="0.4">
      <c r="C72" s="68" t="s">
        <v>151</v>
      </c>
      <c r="D72" s="68"/>
      <c r="E72" s="68"/>
      <c r="F72" s="68"/>
      <c r="G72" s="68"/>
      <c r="H72" s="68"/>
      <c r="I72" s="62"/>
      <c r="J72" s="62"/>
      <c r="K72" s="62"/>
      <c r="L72" s="62"/>
      <c r="M72" s="62"/>
      <c r="N72" s="62"/>
      <c r="O72" s="62"/>
      <c r="P72" s="62"/>
      <c r="Q72" s="62"/>
      <c r="R72" s="62"/>
      <c r="S72" s="62"/>
      <c r="T72" s="62"/>
      <c r="U72" s="62"/>
      <c r="V72" s="62"/>
      <c r="W72" s="62"/>
      <c r="X72" s="62"/>
      <c r="Y72" s="62"/>
      <c r="Z72" s="62"/>
      <c r="AA72" s="62"/>
      <c r="AB72" s="62"/>
      <c r="AC72" s="62"/>
    </row>
    <row r="73" spans="3:29" ht="18" customHeight="1" x14ac:dyDescent="0.4">
      <c r="C73" s="68"/>
      <c r="D73" s="68"/>
      <c r="E73" s="68"/>
      <c r="F73" s="68"/>
      <c r="G73" s="68"/>
      <c r="H73" s="68"/>
      <c r="I73" s="62"/>
      <c r="J73" s="62"/>
      <c r="K73" s="62"/>
      <c r="L73" s="62"/>
      <c r="M73" s="62"/>
      <c r="N73" s="62"/>
      <c r="O73" s="62"/>
      <c r="P73" s="62"/>
      <c r="Q73" s="62"/>
      <c r="R73" s="62"/>
      <c r="S73" s="62"/>
      <c r="T73" s="62"/>
      <c r="U73" s="62"/>
      <c r="V73" s="62"/>
      <c r="W73" s="62"/>
      <c r="X73" s="62"/>
      <c r="Y73" s="62"/>
      <c r="Z73" s="62"/>
      <c r="AA73" s="62"/>
      <c r="AB73" s="62"/>
      <c r="AC73" s="62"/>
    </row>
    <row r="74" spans="3:29" ht="18" customHeight="1" x14ac:dyDescent="0.4">
      <c r="C74" s="4" t="s">
        <v>181</v>
      </c>
      <c r="D74" s="1" t="s">
        <v>316</v>
      </c>
    </row>
    <row r="75" spans="3:29" ht="18" customHeight="1" x14ac:dyDescent="0.4">
      <c r="C75" s="26"/>
      <c r="D75" s="26"/>
    </row>
    <row r="76" spans="3:29" ht="18" customHeight="1" x14ac:dyDescent="0.4">
      <c r="C76" s="1" t="s">
        <v>400</v>
      </c>
    </row>
    <row r="77" spans="3:29" ht="18" customHeight="1" x14ac:dyDescent="0.4">
      <c r="C77" s="41" t="s">
        <v>149</v>
      </c>
      <c r="D77" s="41"/>
      <c r="E77" s="41"/>
      <c r="F77" s="41"/>
      <c r="G77" s="41"/>
      <c r="H77" s="41"/>
      <c r="I77" s="41" t="s">
        <v>152</v>
      </c>
      <c r="J77" s="41"/>
      <c r="K77" s="41"/>
      <c r="L77" s="41"/>
      <c r="M77" s="41"/>
      <c r="N77" s="41"/>
      <c r="O77" s="41"/>
      <c r="P77" s="41"/>
      <c r="Q77" s="41"/>
      <c r="R77" s="41"/>
      <c r="S77" s="41"/>
      <c r="T77" s="41"/>
      <c r="U77" s="41"/>
      <c r="V77" s="41"/>
      <c r="W77" s="41"/>
    </row>
    <row r="78" spans="3:29" ht="18" customHeight="1" x14ac:dyDescent="0.4">
      <c r="C78" s="41"/>
      <c r="D78" s="41"/>
      <c r="E78" s="41"/>
      <c r="F78" s="41"/>
      <c r="G78" s="41"/>
      <c r="H78" s="41"/>
      <c r="I78" s="41" t="s">
        <v>389</v>
      </c>
      <c r="J78" s="41"/>
      <c r="K78" s="41"/>
      <c r="L78" s="41"/>
      <c r="M78" s="41"/>
      <c r="N78" s="41" t="s">
        <v>390</v>
      </c>
      <c r="O78" s="41"/>
      <c r="P78" s="41"/>
      <c r="Q78" s="41"/>
      <c r="R78" s="41"/>
      <c r="S78" s="41" t="s">
        <v>394</v>
      </c>
      <c r="T78" s="41"/>
      <c r="U78" s="41"/>
      <c r="V78" s="41"/>
      <c r="W78" s="41"/>
    </row>
    <row r="79" spans="3:29" ht="18" customHeight="1" x14ac:dyDescent="0.4">
      <c r="C79" s="41" t="s">
        <v>339</v>
      </c>
      <c r="D79" s="41"/>
      <c r="E79" s="63">
        <f>N5</f>
        <v>0</v>
      </c>
      <c r="F79" s="63"/>
      <c r="G79" s="63"/>
      <c r="H79" s="63"/>
      <c r="I79" s="69"/>
      <c r="J79" s="69"/>
      <c r="K79" s="69"/>
      <c r="L79" s="69"/>
      <c r="M79" s="69"/>
      <c r="N79" s="69"/>
      <c r="O79" s="69"/>
      <c r="P79" s="69"/>
      <c r="Q79" s="69"/>
      <c r="R79" s="69"/>
      <c r="S79" s="69"/>
      <c r="T79" s="69"/>
      <c r="U79" s="69"/>
      <c r="V79" s="69"/>
      <c r="W79" s="69"/>
    </row>
    <row r="80" spans="3:29" ht="18" customHeight="1" x14ac:dyDescent="0.4">
      <c r="C80" s="70" t="s">
        <v>341</v>
      </c>
      <c r="D80" s="71"/>
      <c r="E80" s="64"/>
      <c r="F80" s="65"/>
      <c r="G80" s="65"/>
      <c r="H80" s="66"/>
      <c r="I80" s="69"/>
      <c r="J80" s="69"/>
      <c r="K80" s="69"/>
      <c r="L80" s="69"/>
      <c r="M80" s="69"/>
      <c r="N80" s="69"/>
      <c r="O80" s="69"/>
      <c r="P80" s="69"/>
      <c r="Q80" s="69"/>
      <c r="R80" s="69"/>
      <c r="S80" s="69"/>
      <c r="T80" s="69"/>
      <c r="U80" s="69"/>
      <c r="V80" s="69"/>
      <c r="W80" s="69"/>
    </row>
    <row r="81" spans="2:23" ht="18" customHeight="1" x14ac:dyDescent="0.4">
      <c r="C81" s="72"/>
      <c r="D81" s="73"/>
      <c r="E81" s="64"/>
      <c r="F81" s="65"/>
      <c r="G81" s="65"/>
      <c r="H81" s="66"/>
      <c r="I81" s="69"/>
      <c r="J81" s="69"/>
      <c r="K81" s="69"/>
      <c r="L81" s="69"/>
      <c r="M81" s="69"/>
      <c r="N81" s="69"/>
      <c r="O81" s="69"/>
      <c r="P81" s="69"/>
      <c r="Q81" s="69"/>
      <c r="R81" s="69"/>
      <c r="S81" s="69"/>
      <c r="T81" s="69"/>
      <c r="U81" s="69"/>
      <c r="V81" s="69"/>
      <c r="W81" s="69"/>
    </row>
    <row r="82" spans="2:23" ht="18" customHeight="1" x14ac:dyDescent="0.4">
      <c r="C82" s="72"/>
      <c r="D82" s="73"/>
      <c r="E82" s="64"/>
      <c r="F82" s="65"/>
      <c r="G82" s="65"/>
      <c r="H82" s="66"/>
      <c r="I82" s="69"/>
      <c r="J82" s="69"/>
      <c r="K82" s="69"/>
      <c r="L82" s="69"/>
      <c r="M82" s="69"/>
      <c r="N82" s="69"/>
      <c r="O82" s="69"/>
      <c r="P82" s="69"/>
      <c r="Q82" s="69"/>
      <c r="R82" s="69"/>
      <c r="S82" s="69"/>
      <c r="T82" s="69"/>
      <c r="U82" s="69"/>
      <c r="V82" s="69"/>
      <c r="W82" s="69"/>
    </row>
    <row r="83" spans="2:23" ht="18" customHeight="1" x14ac:dyDescent="0.4">
      <c r="C83" s="72"/>
      <c r="D83" s="73"/>
      <c r="E83" s="64"/>
      <c r="F83" s="65"/>
      <c r="G83" s="65"/>
      <c r="H83" s="66"/>
      <c r="I83" s="69"/>
      <c r="J83" s="69"/>
      <c r="K83" s="69"/>
      <c r="L83" s="69"/>
      <c r="M83" s="69"/>
      <c r="N83" s="69"/>
      <c r="O83" s="69"/>
      <c r="P83" s="69"/>
      <c r="Q83" s="69"/>
      <c r="R83" s="69"/>
      <c r="S83" s="69"/>
      <c r="T83" s="69"/>
      <c r="U83" s="69"/>
      <c r="V83" s="69"/>
      <c r="W83" s="69"/>
    </row>
    <row r="84" spans="2:23" ht="18" customHeight="1" x14ac:dyDescent="0.4">
      <c r="C84" s="74"/>
      <c r="D84" s="75"/>
      <c r="E84" s="64"/>
      <c r="F84" s="65"/>
      <c r="G84" s="65"/>
      <c r="H84" s="66"/>
      <c r="I84" s="69"/>
      <c r="J84" s="69"/>
      <c r="K84" s="69"/>
      <c r="L84" s="69"/>
      <c r="M84" s="69"/>
      <c r="N84" s="69"/>
      <c r="O84" s="69"/>
      <c r="P84" s="69"/>
      <c r="Q84" s="69"/>
      <c r="R84" s="69"/>
      <c r="S84" s="69"/>
      <c r="T84" s="69"/>
      <c r="U84" s="69"/>
      <c r="V84" s="69"/>
      <c r="W84" s="69"/>
    </row>
    <row r="85" spans="2:23" ht="18" customHeight="1" x14ac:dyDescent="0.4">
      <c r="C85" s="36" t="s">
        <v>0</v>
      </c>
      <c r="D85" s="37"/>
      <c r="E85" s="37"/>
      <c r="F85" s="37"/>
      <c r="G85" s="37"/>
      <c r="H85" s="38"/>
      <c r="I85" s="39">
        <f>SUM(I79:M84)</f>
        <v>0</v>
      </c>
      <c r="J85" s="39"/>
      <c r="K85" s="39"/>
      <c r="L85" s="39"/>
      <c r="M85" s="39"/>
      <c r="N85" s="39">
        <f>SUM(N79:R84)</f>
        <v>0</v>
      </c>
      <c r="O85" s="39"/>
      <c r="P85" s="39"/>
      <c r="Q85" s="39"/>
      <c r="R85" s="39"/>
      <c r="S85" s="39">
        <f>SUM(S79:W84)</f>
        <v>0</v>
      </c>
      <c r="T85" s="39"/>
      <c r="U85" s="39"/>
      <c r="V85" s="39"/>
      <c r="W85" s="39"/>
    </row>
    <row r="86" spans="2:23" ht="18" customHeight="1" x14ac:dyDescent="0.4">
      <c r="C86" s="41" t="s">
        <v>392</v>
      </c>
      <c r="D86" s="41"/>
      <c r="E86" s="41"/>
      <c r="F86" s="41"/>
      <c r="G86" s="41"/>
      <c r="H86" s="41"/>
      <c r="I86" s="84" t="str">
        <f>IF(ISBLANK(I79),"",(I79-I64)/(N64-I64))</f>
        <v/>
      </c>
      <c r="J86" s="85"/>
      <c r="K86" s="85"/>
      <c r="L86" s="85"/>
      <c r="M86" s="86"/>
      <c r="N86" s="84" t="str">
        <f>IF(ISBLANK(N79),"",(N79-I64)/(N64-I64))</f>
        <v/>
      </c>
      <c r="O86" s="85"/>
      <c r="P86" s="85"/>
      <c r="Q86" s="85"/>
      <c r="R86" s="86"/>
      <c r="S86" s="84" t="str">
        <f>IF(ISBLANK(S79),"",(S79-I64)/(N64-I64))</f>
        <v/>
      </c>
      <c r="T86" s="85"/>
      <c r="U86" s="85"/>
      <c r="V86" s="85"/>
      <c r="W86" s="86"/>
    </row>
    <row r="88" spans="2:23" ht="18" customHeight="1" x14ac:dyDescent="0.4">
      <c r="B88" s="26" t="s">
        <v>395</v>
      </c>
      <c r="C88" s="1" t="s">
        <v>399</v>
      </c>
    </row>
    <row r="89" spans="2:23" ht="18" hidden="1" customHeight="1" x14ac:dyDescent="0.4"/>
    <row r="90" spans="2:23" ht="18" hidden="1" customHeight="1" x14ac:dyDescent="0.4">
      <c r="B90" s="1" t="s">
        <v>173</v>
      </c>
    </row>
    <row r="91" spans="2:23" ht="18" hidden="1" customHeight="1" x14ac:dyDescent="0.4">
      <c r="C91" s="41" t="s">
        <v>180</v>
      </c>
      <c r="D91" s="41"/>
      <c r="E91" s="41"/>
      <c r="F91" s="41"/>
      <c r="G91" s="41"/>
      <c r="H91" s="41"/>
      <c r="I91" s="41"/>
      <c r="J91" s="41"/>
      <c r="K91" s="41"/>
      <c r="L91" s="41" t="s">
        <v>179</v>
      </c>
      <c r="M91" s="41"/>
      <c r="N91" s="41"/>
      <c r="O91" s="41"/>
      <c r="P91" s="41" t="s">
        <v>152</v>
      </c>
      <c r="Q91" s="41"/>
      <c r="R91" s="41"/>
      <c r="S91" s="41"/>
      <c r="T91" s="41"/>
      <c r="U91" s="41"/>
      <c r="V91" s="41"/>
      <c r="W91" s="41"/>
    </row>
    <row r="92" spans="2:23" ht="18" hidden="1" customHeight="1" x14ac:dyDescent="0.4">
      <c r="C92" s="41"/>
      <c r="D92" s="41"/>
      <c r="E92" s="41"/>
      <c r="F92" s="41"/>
      <c r="G92" s="41"/>
      <c r="H92" s="41"/>
      <c r="I92" s="41"/>
      <c r="J92" s="41"/>
      <c r="K92" s="41"/>
      <c r="L92" s="41"/>
      <c r="M92" s="41"/>
      <c r="N92" s="41"/>
      <c r="O92" s="41"/>
      <c r="P92" s="41" t="s">
        <v>174</v>
      </c>
      <c r="Q92" s="41"/>
      <c r="R92" s="41"/>
      <c r="S92" s="41"/>
      <c r="T92" s="41" t="s">
        <v>175</v>
      </c>
      <c r="U92" s="41"/>
      <c r="V92" s="41"/>
      <c r="W92" s="41"/>
    </row>
    <row r="93" spans="2:23" ht="18" hidden="1" customHeight="1" x14ac:dyDescent="0.4">
      <c r="C93" s="78" t="s">
        <v>176</v>
      </c>
      <c r="D93" s="78"/>
      <c r="E93" s="78"/>
      <c r="F93" s="78"/>
      <c r="G93" s="78"/>
      <c r="H93" s="78"/>
      <c r="I93" s="78"/>
      <c r="J93" s="78"/>
      <c r="K93" s="78"/>
      <c r="L93" s="76">
        <v>1000</v>
      </c>
      <c r="M93" s="76"/>
      <c r="N93" s="76"/>
      <c r="O93" s="76"/>
      <c r="P93" s="76">
        <v>1500</v>
      </c>
      <c r="Q93" s="76"/>
      <c r="R93" s="76"/>
      <c r="S93" s="76"/>
      <c r="T93" s="77">
        <f>P93+L93</f>
        <v>2500</v>
      </c>
      <c r="U93" s="77"/>
      <c r="V93" s="77"/>
      <c r="W93" s="77"/>
    </row>
    <row r="94" spans="2:23" ht="18" hidden="1" customHeight="1" x14ac:dyDescent="0.4">
      <c r="C94" s="78" t="s">
        <v>177</v>
      </c>
      <c r="D94" s="78"/>
      <c r="E94" s="78"/>
      <c r="F94" s="78"/>
      <c r="G94" s="78"/>
      <c r="H94" s="78"/>
      <c r="I94" s="78"/>
      <c r="J94" s="78"/>
      <c r="K94" s="78"/>
      <c r="L94" s="76"/>
      <c r="M94" s="76"/>
      <c r="N94" s="76"/>
      <c r="O94" s="76"/>
      <c r="P94" s="76"/>
      <c r="Q94" s="76"/>
      <c r="R94" s="76"/>
      <c r="S94" s="76"/>
      <c r="T94" s="77">
        <f>P94+L94</f>
        <v>0</v>
      </c>
      <c r="U94" s="77"/>
      <c r="V94" s="77"/>
      <c r="W94" s="77"/>
    </row>
    <row r="95" spans="2:23" ht="18" hidden="1" customHeight="1" x14ac:dyDescent="0.4">
      <c r="C95" s="78" t="s">
        <v>178</v>
      </c>
      <c r="D95" s="78"/>
      <c r="E95" s="78"/>
      <c r="F95" s="78"/>
      <c r="G95" s="78"/>
      <c r="H95" s="78"/>
      <c r="I95" s="78"/>
      <c r="J95" s="78"/>
      <c r="K95" s="78"/>
      <c r="L95" s="76"/>
      <c r="M95" s="76"/>
      <c r="N95" s="76"/>
      <c r="O95" s="76"/>
      <c r="P95" s="76"/>
      <c r="Q95" s="76"/>
      <c r="R95" s="76"/>
      <c r="S95" s="76"/>
      <c r="T95" s="77">
        <f>P95+L95</f>
        <v>0</v>
      </c>
      <c r="U95" s="77"/>
      <c r="V95" s="77"/>
      <c r="W95" s="77"/>
    </row>
    <row r="96" spans="2:23" ht="18" hidden="1" customHeight="1" x14ac:dyDescent="0.4"/>
  </sheetData>
  <mergeCells count="329">
    <mergeCell ref="C79:D79"/>
    <mergeCell ref="E79:H79"/>
    <mergeCell ref="I79:M79"/>
    <mergeCell ref="N79:R79"/>
    <mergeCell ref="C80:D84"/>
    <mergeCell ref="E80:H80"/>
    <mergeCell ref="I80:M80"/>
    <mergeCell ref="I62:R62"/>
    <mergeCell ref="S78:W78"/>
    <mergeCell ref="I77:W77"/>
    <mergeCell ref="S79:W79"/>
    <mergeCell ref="S80:W80"/>
    <mergeCell ref="S81:W81"/>
    <mergeCell ref="S82:W82"/>
    <mergeCell ref="S83:W83"/>
    <mergeCell ref="S84:W84"/>
    <mergeCell ref="E83:H83"/>
    <mergeCell ref="I83:M83"/>
    <mergeCell ref="N83:R83"/>
    <mergeCell ref="N80:R80"/>
    <mergeCell ref="E81:H81"/>
    <mergeCell ref="I81:M81"/>
    <mergeCell ref="N81:R81"/>
    <mergeCell ref="E82:H82"/>
    <mergeCell ref="S86:W86"/>
    <mergeCell ref="C86:H86"/>
    <mergeCell ref="I86:M86"/>
    <mergeCell ref="N86:R86"/>
    <mergeCell ref="C85:H85"/>
    <mergeCell ref="I85:M85"/>
    <mergeCell ref="N85:R85"/>
    <mergeCell ref="S85:W85"/>
    <mergeCell ref="E84:H84"/>
    <mergeCell ref="I84:M84"/>
    <mergeCell ref="N84:R84"/>
    <mergeCell ref="C77:H78"/>
    <mergeCell ref="I78:M78"/>
    <mergeCell ref="N78:R78"/>
    <mergeCell ref="C62:H63"/>
    <mergeCell ref="N70:R70"/>
    <mergeCell ref="C56:H56"/>
    <mergeCell ref="I56:K56"/>
    <mergeCell ref="L56:O56"/>
    <mergeCell ref="P56:R56"/>
    <mergeCell ref="I82:M82"/>
    <mergeCell ref="N82:R82"/>
    <mergeCell ref="W50:Y50"/>
    <mergeCell ref="Z50:AC50"/>
    <mergeCell ref="W51:Y51"/>
    <mergeCell ref="Z51:AC51"/>
    <mergeCell ref="W52:Y52"/>
    <mergeCell ref="Z52:AC52"/>
    <mergeCell ref="W53:Y53"/>
    <mergeCell ref="Z53:AC53"/>
    <mergeCell ref="W54:Y54"/>
    <mergeCell ref="Z54:AC54"/>
    <mergeCell ref="P51:R51"/>
    <mergeCell ref="S51:V51"/>
    <mergeCell ref="W55:Y55"/>
    <mergeCell ref="Z55:AC55"/>
    <mergeCell ref="W56:Y56"/>
    <mergeCell ref="Z56:AC56"/>
    <mergeCell ref="S56:V56"/>
    <mergeCell ref="W45:AC45"/>
    <mergeCell ref="W46:Y46"/>
    <mergeCell ref="Z46:AC46"/>
    <mergeCell ref="W47:Y47"/>
    <mergeCell ref="Z47:AC47"/>
    <mergeCell ref="W48:Y48"/>
    <mergeCell ref="Z48:AC48"/>
    <mergeCell ref="W49:Y49"/>
    <mergeCell ref="Z49:AC49"/>
    <mergeCell ref="C91:K92"/>
    <mergeCell ref="L91:O92"/>
    <mergeCell ref="P91:W91"/>
    <mergeCell ref="P92:S92"/>
    <mergeCell ref="T92:W92"/>
    <mergeCell ref="T93:W93"/>
    <mergeCell ref="C72:H73"/>
    <mergeCell ref="I72:AC73"/>
    <mergeCell ref="E32:H32"/>
    <mergeCell ref="E33:H33"/>
    <mergeCell ref="E34:H34"/>
    <mergeCell ref="C64:D64"/>
    <mergeCell ref="E64:H64"/>
    <mergeCell ref="E65:H65"/>
    <mergeCell ref="E66:H66"/>
    <mergeCell ref="E67:H67"/>
    <mergeCell ref="E68:H68"/>
    <mergeCell ref="I64:M64"/>
    <mergeCell ref="I67:M67"/>
    <mergeCell ref="C70:H70"/>
    <mergeCell ref="I70:M70"/>
    <mergeCell ref="I65:M65"/>
    <mergeCell ref="N64:R64"/>
    <mergeCell ref="I40:AC41"/>
    <mergeCell ref="P95:S95"/>
    <mergeCell ref="T95:W95"/>
    <mergeCell ref="C94:K94"/>
    <mergeCell ref="C95:K95"/>
    <mergeCell ref="L94:O94"/>
    <mergeCell ref="L95:O95"/>
    <mergeCell ref="P93:S93"/>
    <mergeCell ref="P94:S94"/>
    <mergeCell ref="C93:K93"/>
    <mergeCell ref="L93:O93"/>
    <mergeCell ref="T94:W94"/>
    <mergeCell ref="C40:H41"/>
    <mergeCell ref="N66:R66"/>
    <mergeCell ref="N67:R67"/>
    <mergeCell ref="I69:M69"/>
    <mergeCell ref="N69:R69"/>
    <mergeCell ref="I68:M68"/>
    <mergeCell ref="N68:R68"/>
    <mergeCell ref="I66:M66"/>
    <mergeCell ref="N65:R65"/>
    <mergeCell ref="I63:M63"/>
    <mergeCell ref="N63:R63"/>
    <mergeCell ref="E69:H69"/>
    <mergeCell ref="C65:D69"/>
    <mergeCell ref="C48:D54"/>
    <mergeCell ref="E48:H48"/>
    <mergeCell ref="I48:K48"/>
    <mergeCell ref="L48:O48"/>
    <mergeCell ref="P48:R48"/>
    <mergeCell ref="E51:H51"/>
    <mergeCell ref="I51:K51"/>
    <mergeCell ref="L51:O51"/>
    <mergeCell ref="C45:H46"/>
    <mergeCell ref="I45:O45"/>
    <mergeCell ref="P45:V45"/>
    <mergeCell ref="F5:J5"/>
    <mergeCell ref="N5:Q5"/>
    <mergeCell ref="C5:E5"/>
    <mergeCell ref="L5:M5"/>
    <mergeCell ref="I17:K17"/>
    <mergeCell ref="L17:O17"/>
    <mergeCell ref="I18:K18"/>
    <mergeCell ref="L18:O18"/>
    <mergeCell ref="I19:K19"/>
    <mergeCell ref="L19:O19"/>
    <mergeCell ref="P10:V10"/>
    <mergeCell ref="P11:R11"/>
    <mergeCell ref="S11:V11"/>
    <mergeCell ref="P12:R12"/>
    <mergeCell ref="S12:V12"/>
    <mergeCell ref="P13:R13"/>
    <mergeCell ref="S13:V13"/>
    <mergeCell ref="P14:R14"/>
    <mergeCell ref="S14:V14"/>
    <mergeCell ref="P15:R15"/>
    <mergeCell ref="S15:V15"/>
    <mergeCell ref="P19:R19"/>
    <mergeCell ref="S19:V19"/>
    <mergeCell ref="L16:O16"/>
    <mergeCell ref="C25:H26"/>
    <mergeCell ref="C20:H20"/>
    <mergeCell ref="C13:D19"/>
    <mergeCell ref="E13:H13"/>
    <mergeCell ref="E14:H14"/>
    <mergeCell ref="E15:H15"/>
    <mergeCell ref="E16:H16"/>
    <mergeCell ref="E17:H17"/>
    <mergeCell ref="E18:H18"/>
    <mergeCell ref="E19:H19"/>
    <mergeCell ref="C27:D27"/>
    <mergeCell ref="C28:D34"/>
    <mergeCell ref="E27:H27"/>
    <mergeCell ref="E28:H28"/>
    <mergeCell ref="E29:H29"/>
    <mergeCell ref="E30:H30"/>
    <mergeCell ref="E31:H31"/>
    <mergeCell ref="C10:H11"/>
    <mergeCell ref="I10:O10"/>
    <mergeCell ref="I11:K11"/>
    <mergeCell ref="L11:O11"/>
    <mergeCell ref="I12:K12"/>
    <mergeCell ref="L12:O12"/>
    <mergeCell ref="I13:K13"/>
    <mergeCell ref="L13:O13"/>
    <mergeCell ref="C12:D12"/>
    <mergeCell ref="E12:H12"/>
    <mergeCell ref="L15:O15"/>
    <mergeCell ref="I20:K20"/>
    <mergeCell ref="L20:O20"/>
    <mergeCell ref="I14:K14"/>
    <mergeCell ref="L14:O14"/>
    <mergeCell ref="I15:K15"/>
    <mergeCell ref="I16:K16"/>
    <mergeCell ref="P16:R16"/>
    <mergeCell ref="S16:V16"/>
    <mergeCell ref="P17:R17"/>
    <mergeCell ref="S17:V17"/>
    <mergeCell ref="P18:R18"/>
    <mergeCell ref="S18:V18"/>
    <mergeCell ref="W19:Y19"/>
    <mergeCell ref="Z19:AC19"/>
    <mergeCell ref="W20:Y20"/>
    <mergeCell ref="Z20:AC20"/>
    <mergeCell ref="W10:AC10"/>
    <mergeCell ref="W11:Y11"/>
    <mergeCell ref="Z11:AC11"/>
    <mergeCell ref="W12:Y12"/>
    <mergeCell ref="Z12:AC12"/>
    <mergeCell ref="W13:Y13"/>
    <mergeCell ref="Z13:AC13"/>
    <mergeCell ref="W14:Y14"/>
    <mergeCell ref="Z14:AC14"/>
    <mergeCell ref="AD10:AJ10"/>
    <mergeCell ref="AD11:AF11"/>
    <mergeCell ref="AG11:AJ11"/>
    <mergeCell ref="AD12:AF12"/>
    <mergeCell ref="AG12:AJ12"/>
    <mergeCell ref="AD13:AF13"/>
    <mergeCell ref="AG13:AJ13"/>
    <mergeCell ref="AD14:AF14"/>
    <mergeCell ref="AG14:AJ14"/>
    <mergeCell ref="AD15:AF15"/>
    <mergeCell ref="AG15:AJ15"/>
    <mergeCell ref="AD16:AF16"/>
    <mergeCell ref="Z16:AC16"/>
    <mergeCell ref="W17:Y17"/>
    <mergeCell ref="Z17:AC17"/>
    <mergeCell ref="W18:Y18"/>
    <mergeCell ref="Z18:AC18"/>
    <mergeCell ref="AD19:AF19"/>
    <mergeCell ref="AG19:AJ19"/>
    <mergeCell ref="W15:Y15"/>
    <mergeCell ref="Z15:AC15"/>
    <mergeCell ref="W16:Y16"/>
    <mergeCell ref="AG20:AJ20"/>
    <mergeCell ref="AG21:AJ22"/>
    <mergeCell ref="AG16:AJ16"/>
    <mergeCell ref="AD17:AF17"/>
    <mergeCell ref="AG17:AJ17"/>
    <mergeCell ref="AD18:AF18"/>
    <mergeCell ref="AG18:AJ18"/>
    <mergeCell ref="C35:H35"/>
    <mergeCell ref="I25:O25"/>
    <mergeCell ref="I26:K26"/>
    <mergeCell ref="L26:O26"/>
    <mergeCell ref="I27:K27"/>
    <mergeCell ref="L27:O27"/>
    <mergeCell ref="I28:K28"/>
    <mergeCell ref="L28:O28"/>
    <mergeCell ref="I29:K29"/>
    <mergeCell ref="L29:O29"/>
    <mergeCell ref="I30:K30"/>
    <mergeCell ref="L30:O30"/>
    <mergeCell ref="I31:K31"/>
    <mergeCell ref="L31:O31"/>
    <mergeCell ref="S30:V30"/>
    <mergeCell ref="P31:R31"/>
    <mergeCell ref="P20:R20"/>
    <mergeCell ref="I33:K33"/>
    <mergeCell ref="L33:O33"/>
    <mergeCell ref="I34:K34"/>
    <mergeCell ref="L34:O34"/>
    <mergeCell ref="I36:K37"/>
    <mergeCell ref="L36:O37"/>
    <mergeCell ref="P35:R35"/>
    <mergeCell ref="S35:V35"/>
    <mergeCell ref="AD20:AF20"/>
    <mergeCell ref="S20:V20"/>
    <mergeCell ref="AD21:AF22"/>
    <mergeCell ref="P36:R37"/>
    <mergeCell ref="S36:V37"/>
    <mergeCell ref="S32:V32"/>
    <mergeCell ref="P33:R33"/>
    <mergeCell ref="S33:V33"/>
    <mergeCell ref="P34:R34"/>
    <mergeCell ref="S34:V34"/>
    <mergeCell ref="I35:K35"/>
    <mergeCell ref="L35:O35"/>
    <mergeCell ref="P25:V25"/>
    <mergeCell ref="P26:R26"/>
    <mergeCell ref="S26:V26"/>
    <mergeCell ref="P27:R27"/>
    <mergeCell ref="S27:V27"/>
    <mergeCell ref="P28:R28"/>
    <mergeCell ref="S28:V28"/>
    <mergeCell ref="P29:R29"/>
    <mergeCell ref="S29:V29"/>
    <mergeCell ref="P30:R30"/>
    <mergeCell ref="S31:V31"/>
    <mergeCell ref="P32:R32"/>
    <mergeCell ref="I32:K32"/>
    <mergeCell ref="L32:O32"/>
    <mergeCell ref="I46:K46"/>
    <mergeCell ref="L46:O46"/>
    <mergeCell ref="P46:R46"/>
    <mergeCell ref="S46:V46"/>
    <mergeCell ref="C47:D47"/>
    <mergeCell ref="E47:H47"/>
    <mergeCell ref="I47:K47"/>
    <mergeCell ref="L47:O47"/>
    <mergeCell ref="P47:R47"/>
    <mergeCell ref="S47:V47"/>
    <mergeCell ref="S48:V48"/>
    <mergeCell ref="E49:H49"/>
    <mergeCell ref="I49:K49"/>
    <mergeCell ref="L49:O49"/>
    <mergeCell ref="P49:R49"/>
    <mergeCell ref="S49:V49"/>
    <mergeCell ref="E50:H50"/>
    <mergeCell ref="I50:K50"/>
    <mergeCell ref="L50:O50"/>
    <mergeCell ref="P50:R50"/>
    <mergeCell ref="S50:V50"/>
    <mergeCell ref="E52:H52"/>
    <mergeCell ref="I52:K52"/>
    <mergeCell ref="L52:O52"/>
    <mergeCell ref="P52:R52"/>
    <mergeCell ref="S52:V52"/>
    <mergeCell ref="E53:H53"/>
    <mergeCell ref="I53:K53"/>
    <mergeCell ref="L53:O53"/>
    <mergeCell ref="P53:R53"/>
    <mergeCell ref="S53:V53"/>
    <mergeCell ref="E54:H54"/>
    <mergeCell ref="I54:K54"/>
    <mergeCell ref="L54:O54"/>
    <mergeCell ref="P54:R54"/>
    <mergeCell ref="S54:V54"/>
    <mergeCell ref="C55:H55"/>
    <mergeCell ref="I55:K55"/>
    <mergeCell ref="L55:O55"/>
    <mergeCell ref="P55:R55"/>
    <mergeCell ref="S55:V55"/>
  </mergeCells>
  <phoneticPr fontId="1"/>
  <conditionalFormatting sqref="AG21">
    <cfRule type="cellIs" dxfId="2" priority="5" operator="equal">
      <formula>"佐賀さいこうモデル"</formula>
    </cfRule>
  </conditionalFormatting>
  <conditionalFormatting sqref="S36">
    <cfRule type="cellIs" dxfId="1" priority="4" operator="equal">
      <formula>"佐賀さいこうモデル"</formula>
    </cfRule>
  </conditionalFormatting>
  <conditionalFormatting sqref="L36">
    <cfRule type="cellIs" dxfId="0" priority="3" operator="equal">
      <formula>"佐賀さいこうモデル"</formula>
    </cfRule>
  </conditionalFormatting>
  <pageMargins left="0.7" right="0.7" top="0.75" bottom="0.75" header="0.3" footer="0.3"/>
  <pageSetup paperSize="9" scale="74" fitToHeight="0" orientation="landscape" r:id="rId1"/>
  <rowBreaks count="2" manualBreakCount="2">
    <brk id="42" max="36" man="1"/>
    <brk id="5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N77"/>
  <sheetViews>
    <sheetView topLeftCell="N1" zoomScale="120" zoomScaleNormal="120" workbookViewId="0">
      <selection activeCell="T14" sqref="T14"/>
    </sheetView>
  </sheetViews>
  <sheetFormatPr defaultRowHeight="12" x14ac:dyDescent="0.4"/>
  <cols>
    <col min="1" max="1" width="11" style="5" bestFit="1" customWidth="1"/>
    <col min="2" max="2" width="11.375" style="5" customWidth="1"/>
    <col min="3" max="3" width="8.875" style="5" customWidth="1"/>
    <col min="4" max="5" width="9" style="5"/>
    <col min="6" max="6" width="10.75" style="5" customWidth="1"/>
    <col min="7" max="7" width="11.375" style="5" bestFit="1" customWidth="1"/>
    <col min="8" max="8" width="8.875" style="5" customWidth="1"/>
    <col min="9" max="10" width="24.125" style="5" customWidth="1"/>
    <col min="11" max="11" width="7.5" style="5" customWidth="1"/>
    <col min="12" max="16" width="15.875" style="5" customWidth="1"/>
    <col min="17" max="17" width="9.625" style="5" bestFit="1" customWidth="1"/>
    <col min="18" max="18" width="10.625" style="5" customWidth="1"/>
    <col min="19" max="19" width="14.25" style="5" bestFit="1" customWidth="1"/>
    <col min="20" max="16384" width="9" style="5"/>
  </cols>
  <sheetData>
    <row r="1" spans="1:40" x14ac:dyDescent="0.4">
      <c r="A1" s="5" t="s">
        <v>1</v>
      </c>
      <c r="B1" s="5" t="s">
        <v>143</v>
      </c>
      <c r="C1" s="5" t="s">
        <v>158</v>
      </c>
      <c r="D1" s="5" t="s">
        <v>2</v>
      </c>
      <c r="E1" s="5" t="s">
        <v>167</v>
      </c>
      <c r="F1" s="5" t="s">
        <v>169</v>
      </c>
      <c r="G1" s="5" t="s">
        <v>3</v>
      </c>
      <c r="H1" s="5" t="s">
        <v>4</v>
      </c>
      <c r="I1" s="5" t="s">
        <v>5</v>
      </c>
      <c r="J1" s="5" t="s">
        <v>354</v>
      </c>
      <c r="K1" s="5" t="s">
        <v>355</v>
      </c>
      <c r="L1" s="5" t="s">
        <v>344</v>
      </c>
      <c r="M1" s="5" t="s">
        <v>345</v>
      </c>
      <c r="N1" s="5" t="s">
        <v>346</v>
      </c>
      <c r="O1" s="5" t="s">
        <v>347</v>
      </c>
      <c r="P1" s="5" t="s">
        <v>348</v>
      </c>
      <c r="Q1" s="5" t="s">
        <v>195</v>
      </c>
      <c r="R1" s="5" t="s">
        <v>164</v>
      </c>
      <c r="S1" s="5" t="s">
        <v>6</v>
      </c>
      <c r="T1" s="5" t="s">
        <v>153</v>
      </c>
      <c r="U1" s="5" t="s">
        <v>154</v>
      </c>
      <c r="V1" s="5" t="s">
        <v>155</v>
      </c>
      <c r="W1" s="5" t="s">
        <v>156</v>
      </c>
      <c r="X1" s="5" t="s">
        <v>157</v>
      </c>
      <c r="Y1" s="5" t="s">
        <v>191</v>
      </c>
      <c r="AA1" s="6" t="s">
        <v>201</v>
      </c>
      <c r="AB1" s="6" t="s">
        <v>202</v>
      </c>
      <c r="AC1" s="6" t="s">
        <v>203</v>
      </c>
      <c r="AD1" s="6" t="s">
        <v>204</v>
      </c>
      <c r="AE1" s="6" t="s">
        <v>205</v>
      </c>
      <c r="AF1" s="6" t="s">
        <v>206</v>
      </c>
      <c r="AG1" s="6" t="s">
        <v>207</v>
      </c>
      <c r="AH1" s="6" t="s">
        <v>208</v>
      </c>
      <c r="AI1" s="9" t="s">
        <v>209</v>
      </c>
      <c r="AJ1" s="7" t="s">
        <v>299</v>
      </c>
      <c r="AK1" s="8" t="s">
        <v>301</v>
      </c>
      <c r="AL1" s="8" t="s">
        <v>297</v>
      </c>
      <c r="AN1" s="5" t="s">
        <v>372</v>
      </c>
    </row>
    <row r="2" spans="1:40" x14ac:dyDescent="0.4">
      <c r="A2" s="5" t="s">
        <v>11</v>
      </c>
      <c r="B2" s="5" t="s">
        <v>192</v>
      </c>
      <c r="C2" s="5" t="s">
        <v>12</v>
      </c>
      <c r="D2" s="10" t="s">
        <v>13</v>
      </c>
      <c r="E2" s="19">
        <v>0.5</v>
      </c>
      <c r="F2" s="20">
        <v>0.33333333333333331</v>
      </c>
      <c r="G2" s="19">
        <v>0.5</v>
      </c>
      <c r="H2" s="5" t="s">
        <v>14</v>
      </c>
      <c r="I2" s="5" t="s">
        <v>15</v>
      </c>
      <c r="J2" s="5" t="s">
        <v>160</v>
      </c>
      <c r="K2" s="5" t="s">
        <v>356</v>
      </c>
      <c r="L2" s="5" t="s">
        <v>323</v>
      </c>
      <c r="M2" s="5" t="s">
        <v>336</v>
      </c>
      <c r="N2" s="5" t="s">
        <v>325</v>
      </c>
      <c r="O2" s="5" t="s">
        <v>350</v>
      </c>
      <c r="P2" s="5" t="s">
        <v>350</v>
      </c>
      <c r="Q2" s="5" t="s">
        <v>196</v>
      </c>
      <c r="R2" s="5" t="s">
        <v>166</v>
      </c>
      <c r="S2" s="5" t="s">
        <v>7</v>
      </c>
      <c r="T2" s="5" t="s">
        <v>397</v>
      </c>
      <c r="U2" s="5" t="s">
        <v>280</v>
      </c>
      <c r="V2" s="5" t="s">
        <v>280</v>
      </c>
      <c r="W2" s="5" t="s">
        <v>296</v>
      </c>
      <c r="X2" s="5" t="s">
        <v>291</v>
      </c>
      <c r="Y2" s="5" t="s">
        <v>334</v>
      </c>
      <c r="AA2" s="11" t="s">
        <v>210</v>
      </c>
      <c r="AB2" s="11" t="s">
        <v>211</v>
      </c>
      <c r="AC2" s="11" t="s">
        <v>212</v>
      </c>
      <c r="AD2" s="12" t="s">
        <v>213</v>
      </c>
      <c r="AE2" s="12" t="s">
        <v>214</v>
      </c>
      <c r="AF2" s="12" t="s">
        <v>215</v>
      </c>
      <c r="AG2" s="12" t="s">
        <v>216</v>
      </c>
      <c r="AH2" s="12" t="s">
        <v>217</v>
      </c>
      <c r="AI2" s="14" t="s">
        <v>219</v>
      </c>
      <c r="AJ2" s="11" t="s">
        <v>211</v>
      </c>
      <c r="AK2" s="12" t="s">
        <v>242</v>
      </c>
      <c r="AL2" s="13" t="s">
        <v>218</v>
      </c>
      <c r="AN2" s="5" t="s">
        <v>373</v>
      </c>
    </row>
    <row r="3" spans="1:40" x14ac:dyDescent="0.4">
      <c r="A3" s="5" t="s">
        <v>16</v>
      </c>
      <c r="B3" s="5" t="s">
        <v>318</v>
      </c>
      <c r="C3" s="5" t="s">
        <v>17</v>
      </c>
      <c r="D3" s="10" t="s">
        <v>18</v>
      </c>
      <c r="E3" s="19" t="s">
        <v>168</v>
      </c>
      <c r="F3" s="19" t="s">
        <v>170</v>
      </c>
      <c r="G3" s="19" t="s">
        <v>19</v>
      </c>
      <c r="H3" s="5" t="s">
        <v>20</v>
      </c>
      <c r="I3" s="5" t="s">
        <v>28</v>
      </c>
      <c r="J3" s="5" t="s">
        <v>161</v>
      </c>
      <c r="K3" s="5" t="s">
        <v>357</v>
      </c>
      <c r="L3" s="5" t="s">
        <v>324</v>
      </c>
      <c r="M3" s="5" t="s">
        <v>337</v>
      </c>
      <c r="N3" s="5" t="s">
        <v>329</v>
      </c>
      <c r="O3" s="5" t="s">
        <v>351</v>
      </c>
      <c r="P3" s="5" t="s">
        <v>351</v>
      </c>
      <c r="Q3" s="5" t="s">
        <v>197</v>
      </c>
      <c r="R3" s="5" t="s">
        <v>165</v>
      </c>
      <c r="S3" s="5" t="s">
        <v>8</v>
      </c>
      <c r="T3" s="5" t="s">
        <v>343</v>
      </c>
      <c r="U3" s="5" t="s">
        <v>290</v>
      </c>
      <c r="V3" s="5" t="s">
        <v>290</v>
      </c>
      <c r="W3" s="5" t="s">
        <v>295</v>
      </c>
      <c r="Y3" s="5" t="s">
        <v>333</v>
      </c>
      <c r="AA3" s="12" t="s">
        <v>220</v>
      </c>
      <c r="AB3" s="12" t="s">
        <v>221</v>
      </c>
      <c r="AC3" s="12" t="s">
        <v>222</v>
      </c>
      <c r="AD3" s="12" t="s">
        <v>223</v>
      </c>
      <c r="AE3" s="12" t="s">
        <v>224</v>
      </c>
      <c r="AF3" s="12" t="s">
        <v>225</v>
      </c>
      <c r="AG3" s="12" t="s">
        <v>274</v>
      </c>
      <c r="AH3" s="12" t="s">
        <v>275</v>
      </c>
      <c r="AI3" s="14" t="s">
        <v>226</v>
      </c>
      <c r="AJ3" s="12" t="s">
        <v>221</v>
      </c>
      <c r="AK3" s="12" t="s">
        <v>247</v>
      </c>
      <c r="AL3" s="13" t="s">
        <v>298</v>
      </c>
      <c r="AN3" s="5" t="s">
        <v>374</v>
      </c>
    </row>
    <row r="4" spans="1:40" x14ac:dyDescent="0.4">
      <c r="A4" s="5" t="s">
        <v>21</v>
      </c>
      <c r="B4" s="5" t="s">
        <v>319</v>
      </c>
      <c r="C4" s="5" t="s">
        <v>22</v>
      </c>
      <c r="D4" s="10" t="s">
        <v>23</v>
      </c>
      <c r="E4" s="10"/>
      <c r="F4" s="19" t="s">
        <v>19</v>
      </c>
      <c r="G4" s="19" t="s">
        <v>168</v>
      </c>
      <c r="H4" s="5" t="s">
        <v>25</v>
      </c>
      <c r="I4" s="5" t="s">
        <v>144</v>
      </c>
      <c r="J4" s="5" t="s">
        <v>162</v>
      </c>
      <c r="K4" s="5" t="s">
        <v>358</v>
      </c>
      <c r="L4" s="5" t="s">
        <v>325</v>
      </c>
      <c r="M4" s="5" t="s">
        <v>349</v>
      </c>
      <c r="N4" s="5" t="s">
        <v>328</v>
      </c>
      <c r="O4" s="5" t="s">
        <v>352</v>
      </c>
      <c r="P4" s="5" t="s">
        <v>352</v>
      </c>
      <c r="Q4" s="5" t="s">
        <v>194</v>
      </c>
      <c r="S4" s="5" t="s">
        <v>9</v>
      </c>
      <c r="T4" s="5" t="s">
        <v>342</v>
      </c>
      <c r="U4" s="5" t="s">
        <v>289</v>
      </c>
      <c r="V4" s="5" t="s">
        <v>289</v>
      </c>
      <c r="W4" s="5" t="s">
        <v>294</v>
      </c>
      <c r="Y4" s="5" t="s">
        <v>183</v>
      </c>
      <c r="AA4" s="12" t="s">
        <v>227</v>
      </c>
      <c r="AB4" s="12" t="s">
        <v>228</v>
      </c>
      <c r="AC4" s="12" t="s">
        <v>229</v>
      </c>
      <c r="AD4" s="12" t="s">
        <v>236</v>
      </c>
      <c r="AE4" s="12" t="s">
        <v>230</v>
      </c>
      <c r="AF4" s="12" t="s">
        <v>231</v>
      </c>
      <c r="AG4" s="12" t="s">
        <v>232</v>
      </c>
      <c r="AH4" s="12" t="s">
        <v>250</v>
      </c>
      <c r="AI4" s="14" t="s">
        <v>276</v>
      </c>
      <c r="AJ4" s="12" t="s">
        <v>228</v>
      </c>
      <c r="AK4" s="12" t="s">
        <v>252</v>
      </c>
      <c r="AL4" s="13" t="s">
        <v>233</v>
      </c>
      <c r="AN4" s="5" t="s">
        <v>375</v>
      </c>
    </row>
    <row r="5" spans="1:40" x14ac:dyDescent="0.4">
      <c r="A5" s="5" t="s">
        <v>26</v>
      </c>
      <c r="B5" s="5" t="s">
        <v>193</v>
      </c>
      <c r="C5" s="5" t="s">
        <v>27</v>
      </c>
      <c r="D5" s="10"/>
      <c r="E5" s="10"/>
      <c r="F5" s="19" t="s">
        <v>171</v>
      </c>
      <c r="G5" s="19">
        <v>0.33333333333333331</v>
      </c>
      <c r="I5" s="5" t="s">
        <v>33</v>
      </c>
      <c r="J5" s="5" t="s">
        <v>163</v>
      </c>
      <c r="K5" s="5" t="s">
        <v>359</v>
      </c>
      <c r="L5" s="5" t="s">
        <v>329</v>
      </c>
      <c r="M5" s="5" t="s">
        <v>326</v>
      </c>
      <c r="N5" s="5" t="s">
        <v>331</v>
      </c>
      <c r="O5" s="5" t="s">
        <v>330</v>
      </c>
      <c r="P5" s="5" t="s">
        <v>330</v>
      </c>
      <c r="Q5" s="5" t="s">
        <v>198</v>
      </c>
      <c r="S5" s="5" t="s">
        <v>10</v>
      </c>
      <c r="U5" s="5" t="s">
        <v>288</v>
      </c>
      <c r="V5" s="5" t="s">
        <v>288</v>
      </c>
      <c r="W5" s="5" t="s">
        <v>293</v>
      </c>
      <c r="Y5" s="5" t="s">
        <v>182</v>
      </c>
      <c r="AA5" s="12" t="s">
        <v>234</v>
      </c>
      <c r="AB5" s="12" t="s">
        <v>235</v>
      </c>
      <c r="AC5" s="12" t="s">
        <v>243</v>
      </c>
      <c r="AD5" s="12" t="s">
        <v>109</v>
      </c>
      <c r="AE5" s="12" t="s">
        <v>237</v>
      </c>
      <c r="AF5" s="12" t="s">
        <v>238</v>
      </c>
      <c r="AG5" s="12" t="s">
        <v>239</v>
      </c>
      <c r="AI5" s="14" t="s">
        <v>277</v>
      </c>
      <c r="AJ5" s="12" t="s">
        <v>235</v>
      </c>
      <c r="AK5" s="12" t="s">
        <v>255</v>
      </c>
      <c r="AL5" s="13" t="s">
        <v>241</v>
      </c>
      <c r="AN5" s="5" t="s">
        <v>376</v>
      </c>
    </row>
    <row r="6" spans="1:40" x14ac:dyDescent="0.4">
      <c r="A6" s="5" t="s">
        <v>29</v>
      </c>
      <c r="B6" s="5" t="s">
        <v>279</v>
      </c>
      <c r="C6" s="5" t="s">
        <v>30</v>
      </c>
      <c r="D6" s="10"/>
      <c r="E6" s="10"/>
      <c r="F6" s="19" t="s">
        <v>24</v>
      </c>
      <c r="G6" s="19" t="s">
        <v>170</v>
      </c>
      <c r="I6" s="5" t="s">
        <v>36</v>
      </c>
      <c r="K6" s="5" t="s">
        <v>360</v>
      </c>
      <c r="L6" s="5" t="s">
        <v>331</v>
      </c>
      <c r="N6" s="5" t="s">
        <v>332</v>
      </c>
      <c r="O6" s="5" t="s">
        <v>353</v>
      </c>
      <c r="P6" s="5" t="s">
        <v>335</v>
      </c>
      <c r="Q6" s="5" t="s">
        <v>199</v>
      </c>
      <c r="S6" s="5" t="s">
        <v>159</v>
      </c>
      <c r="U6" s="5" t="s">
        <v>287</v>
      </c>
      <c r="V6" s="5" t="s">
        <v>287</v>
      </c>
      <c r="W6" s="5" t="s">
        <v>292</v>
      </c>
      <c r="Y6" s="5" t="s">
        <v>189</v>
      </c>
      <c r="AA6" s="12" t="s">
        <v>36</v>
      </c>
      <c r="AB6" s="12" t="s">
        <v>242</v>
      </c>
      <c r="AC6" s="12" t="s">
        <v>248</v>
      </c>
      <c r="AD6" s="12" t="s">
        <v>250</v>
      </c>
      <c r="AE6" s="12" t="s">
        <v>244</v>
      </c>
      <c r="AF6" s="12" t="s">
        <v>245</v>
      </c>
      <c r="AI6" s="17"/>
      <c r="AJ6" s="15" t="s">
        <v>300</v>
      </c>
      <c r="AK6" s="12" t="s">
        <v>257</v>
      </c>
      <c r="AL6" s="13" t="s">
        <v>240</v>
      </c>
      <c r="AN6" s="5" t="s">
        <v>377</v>
      </c>
    </row>
    <row r="7" spans="1:40" ht="13.5" customHeight="1" x14ac:dyDescent="0.4">
      <c r="A7" s="5" t="s">
        <v>31</v>
      </c>
      <c r="C7" s="5" t="s">
        <v>32</v>
      </c>
      <c r="D7" s="10"/>
      <c r="E7" s="10"/>
      <c r="F7" s="10"/>
      <c r="G7" s="21" t="s">
        <v>200</v>
      </c>
      <c r="I7" s="5" t="s">
        <v>39</v>
      </c>
      <c r="K7" s="5" t="s">
        <v>361</v>
      </c>
      <c r="L7" s="5" t="s">
        <v>326</v>
      </c>
      <c r="N7" s="5" t="s">
        <v>326</v>
      </c>
      <c r="Q7" s="5" t="s">
        <v>371</v>
      </c>
      <c r="U7" s="5" t="s">
        <v>286</v>
      </c>
      <c r="V7" s="5" t="s">
        <v>286</v>
      </c>
      <c r="Y7" s="5" t="s">
        <v>185</v>
      </c>
      <c r="AA7" s="12" t="s">
        <v>246</v>
      </c>
      <c r="AB7" s="12" t="s">
        <v>247</v>
      </c>
      <c r="AC7" s="12" t="s">
        <v>253</v>
      </c>
      <c r="AE7" s="12" t="s">
        <v>249</v>
      </c>
      <c r="AF7" s="12" t="s">
        <v>250</v>
      </c>
      <c r="AI7" s="17"/>
      <c r="AJ7" s="12" t="s">
        <v>268</v>
      </c>
      <c r="AK7" s="12" t="s">
        <v>259</v>
      </c>
      <c r="AL7" s="16"/>
      <c r="AN7" s="5" t="s">
        <v>378</v>
      </c>
    </row>
    <row r="8" spans="1:40" ht="13.5" customHeight="1" x14ac:dyDescent="0.4">
      <c r="A8" s="5" t="s">
        <v>34</v>
      </c>
      <c r="C8" s="5" t="s">
        <v>35</v>
      </c>
      <c r="D8" s="10"/>
      <c r="E8" s="10"/>
      <c r="F8" s="10"/>
      <c r="G8" s="10"/>
      <c r="I8" s="5" t="s">
        <v>42</v>
      </c>
      <c r="K8" s="5" t="s">
        <v>362</v>
      </c>
      <c r="N8" s="5" t="s">
        <v>327</v>
      </c>
      <c r="U8" s="5" t="s">
        <v>285</v>
      </c>
      <c r="V8" s="5" t="s">
        <v>285</v>
      </c>
      <c r="Y8" s="5" t="s">
        <v>184</v>
      </c>
      <c r="AA8" s="12" t="s">
        <v>251</v>
      </c>
      <c r="AB8" s="12" t="s">
        <v>252</v>
      </c>
      <c r="AC8" s="12" t="s">
        <v>256</v>
      </c>
      <c r="AE8" s="12" t="s">
        <v>250</v>
      </c>
      <c r="AJ8" s="12" t="s">
        <v>269</v>
      </c>
      <c r="AK8" s="12" t="s">
        <v>261</v>
      </c>
      <c r="AL8" s="16"/>
      <c r="AN8" s="5" t="s">
        <v>379</v>
      </c>
    </row>
    <row r="9" spans="1:40" ht="13.5" customHeight="1" x14ac:dyDescent="0.4">
      <c r="A9" s="5" t="s">
        <v>37</v>
      </c>
      <c r="C9" s="5" t="s">
        <v>38</v>
      </c>
      <c r="D9" s="10"/>
      <c r="E9" s="10"/>
      <c r="F9" s="10"/>
      <c r="G9" s="10"/>
      <c r="I9" s="5" t="s">
        <v>45</v>
      </c>
      <c r="K9" s="5" t="s">
        <v>363</v>
      </c>
      <c r="N9" s="5" t="s">
        <v>338</v>
      </c>
      <c r="U9" s="5" t="s">
        <v>284</v>
      </c>
      <c r="V9" s="5" t="s">
        <v>284</v>
      </c>
      <c r="Y9" s="5" t="s">
        <v>186</v>
      </c>
      <c r="AA9" s="12" t="s">
        <v>254</v>
      </c>
      <c r="AB9" s="12" t="s">
        <v>255</v>
      </c>
      <c r="AC9" s="12" t="s">
        <v>258</v>
      </c>
      <c r="AJ9" s="11" t="s">
        <v>212</v>
      </c>
      <c r="AK9" s="12" t="s">
        <v>262</v>
      </c>
      <c r="AL9" s="16"/>
      <c r="AN9" s="5" t="s">
        <v>380</v>
      </c>
    </row>
    <row r="10" spans="1:40" x14ac:dyDescent="0.4">
      <c r="A10" s="5" t="s">
        <v>40</v>
      </c>
      <c r="C10" s="5" t="s">
        <v>41</v>
      </c>
      <c r="D10" s="10"/>
      <c r="E10" s="10"/>
      <c r="F10" s="10"/>
      <c r="G10" s="10"/>
      <c r="I10" s="5" t="s">
        <v>50</v>
      </c>
      <c r="K10" s="5" t="s">
        <v>364</v>
      </c>
      <c r="U10" s="5" t="s">
        <v>283</v>
      </c>
      <c r="V10" s="5" t="s">
        <v>283</v>
      </c>
      <c r="Y10" s="5" t="s">
        <v>271</v>
      </c>
      <c r="AA10" s="12" t="s">
        <v>250</v>
      </c>
      <c r="AB10" s="12" t="s">
        <v>257</v>
      </c>
      <c r="AC10" s="12" t="s">
        <v>260</v>
      </c>
      <c r="AJ10" s="12" t="s">
        <v>222</v>
      </c>
      <c r="AK10" s="12" t="s">
        <v>263</v>
      </c>
      <c r="AL10" s="16"/>
      <c r="AN10" s="5" t="s">
        <v>381</v>
      </c>
    </row>
    <row r="11" spans="1:40" x14ac:dyDescent="0.4">
      <c r="A11" s="5" t="s">
        <v>43</v>
      </c>
      <c r="C11" s="5" t="s">
        <v>44</v>
      </c>
      <c r="D11" s="10"/>
      <c r="E11" s="10"/>
      <c r="F11" s="10"/>
      <c r="G11" s="10"/>
      <c r="I11" s="5" t="s">
        <v>53</v>
      </c>
      <c r="K11" s="5" t="s">
        <v>365</v>
      </c>
      <c r="U11" s="5" t="s">
        <v>282</v>
      </c>
      <c r="V11" s="5" t="s">
        <v>282</v>
      </c>
      <c r="Y11" s="5" t="s">
        <v>187</v>
      </c>
      <c r="AB11" s="12" t="s">
        <v>259</v>
      </c>
      <c r="AC11" s="5" t="s">
        <v>273</v>
      </c>
      <c r="AJ11" s="12" t="s">
        <v>229</v>
      </c>
      <c r="AK11" s="12" t="s">
        <v>264</v>
      </c>
      <c r="AL11" s="17"/>
      <c r="AN11" s="5" t="s">
        <v>382</v>
      </c>
    </row>
    <row r="12" spans="1:40" x14ac:dyDescent="0.4">
      <c r="A12" s="5" t="s">
        <v>46</v>
      </c>
      <c r="C12" s="5" t="s">
        <v>47</v>
      </c>
      <c r="D12" s="10"/>
      <c r="E12" s="10"/>
      <c r="F12" s="10"/>
      <c r="G12" s="10"/>
      <c r="I12" s="5" t="s">
        <v>56</v>
      </c>
      <c r="K12" s="5" t="s">
        <v>366</v>
      </c>
      <c r="U12" s="5" t="s">
        <v>281</v>
      </c>
      <c r="V12" s="5" t="s">
        <v>281</v>
      </c>
      <c r="Y12" s="5" t="s">
        <v>188</v>
      </c>
      <c r="AB12" s="12" t="s">
        <v>261</v>
      </c>
      <c r="AC12" s="12" t="s">
        <v>250</v>
      </c>
      <c r="AJ12" s="12" t="s">
        <v>243</v>
      </c>
      <c r="AK12" s="12" t="s">
        <v>265</v>
      </c>
      <c r="AL12" s="17"/>
      <c r="AN12" s="5" t="s">
        <v>383</v>
      </c>
    </row>
    <row r="13" spans="1:40" x14ac:dyDescent="0.4">
      <c r="A13" s="5" t="s">
        <v>48</v>
      </c>
      <c r="C13" s="5" t="s">
        <v>49</v>
      </c>
      <c r="D13" s="10"/>
      <c r="E13" s="10"/>
      <c r="F13" s="10"/>
      <c r="G13" s="10"/>
      <c r="I13" s="5" t="s">
        <v>59</v>
      </c>
      <c r="K13" s="5" t="s">
        <v>367</v>
      </c>
      <c r="Y13" s="5" t="s">
        <v>190</v>
      </c>
      <c r="AB13" s="12" t="s">
        <v>262</v>
      </c>
      <c r="AJ13" s="12" t="s">
        <v>248</v>
      </c>
      <c r="AK13" s="10" t="s">
        <v>302</v>
      </c>
      <c r="AL13" s="17"/>
      <c r="AN13" s="5" t="s">
        <v>384</v>
      </c>
    </row>
    <row r="14" spans="1:40" x14ac:dyDescent="0.4">
      <c r="A14" s="5" t="s">
        <v>51</v>
      </c>
      <c r="C14" s="5" t="s">
        <v>52</v>
      </c>
      <c r="D14" s="10"/>
      <c r="E14" s="10"/>
      <c r="F14" s="10"/>
      <c r="G14" s="10"/>
      <c r="I14" s="5" t="s">
        <v>62</v>
      </c>
      <c r="K14" s="5" t="s">
        <v>368</v>
      </c>
      <c r="AB14" s="12" t="s">
        <v>263</v>
      </c>
      <c r="AI14" s="18"/>
      <c r="AJ14" s="12" t="s">
        <v>256</v>
      </c>
      <c r="AK14" s="10" t="s">
        <v>303</v>
      </c>
      <c r="AL14" s="17"/>
      <c r="AN14" s="5" t="s">
        <v>385</v>
      </c>
    </row>
    <row r="15" spans="1:40" x14ac:dyDescent="0.4">
      <c r="A15" s="5" t="s">
        <v>54</v>
      </c>
      <c r="C15" s="5" t="s">
        <v>55</v>
      </c>
      <c r="D15" s="10"/>
      <c r="E15" s="10"/>
      <c r="F15" s="10"/>
      <c r="G15" s="10"/>
      <c r="I15" s="5" t="s">
        <v>65</v>
      </c>
      <c r="K15" s="5" t="s">
        <v>369</v>
      </c>
      <c r="AB15" s="12" t="s">
        <v>264</v>
      </c>
      <c r="AJ15" s="12" t="s">
        <v>258</v>
      </c>
      <c r="AK15" s="10" t="s">
        <v>304</v>
      </c>
      <c r="AL15" s="17"/>
      <c r="AN15" s="5" t="s">
        <v>386</v>
      </c>
    </row>
    <row r="16" spans="1:40" x14ac:dyDescent="0.4">
      <c r="A16" s="5" t="s">
        <v>57</v>
      </c>
      <c r="C16" s="5" t="s">
        <v>58</v>
      </c>
      <c r="D16" s="10"/>
      <c r="E16" s="10"/>
      <c r="F16" s="10"/>
      <c r="G16" s="10"/>
      <c r="I16" s="5" t="s">
        <v>68</v>
      </c>
      <c r="K16" s="5" t="s">
        <v>370</v>
      </c>
      <c r="AB16" s="12" t="s">
        <v>265</v>
      </c>
      <c r="AJ16" s="12" t="s">
        <v>260</v>
      </c>
      <c r="AK16" s="5" t="s">
        <v>273</v>
      </c>
      <c r="AL16" s="17"/>
      <c r="AN16" s="5" t="s">
        <v>387</v>
      </c>
    </row>
    <row r="17" spans="1:38" x14ac:dyDescent="0.4">
      <c r="A17" s="5" t="s">
        <v>60</v>
      </c>
      <c r="C17" s="5" t="s">
        <v>61</v>
      </c>
      <c r="D17" s="20"/>
      <c r="E17" s="20"/>
      <c r="F17" s="20"/>
      <c r="G17" s="20"/>
      <c r="I17" s="5" t="s">
        <v>71</v>
      </c>
      <c r="AB17" s="12" t="s">
        <v>266</v>
      </c>
      <c r="AJ17" s="12" t="s">
        <v>213</v>
      </c>
      <c r="AK17" s="10" t="s">
        <v>305</v>
      </c>
      <c r="AL17" s="17"/>
    </row>
    <row r="18" spans="1:38" x14ac:dyDescent="0.4">
      <c r="A18" s="5" t="s">
        <v>63</v>
      </c>
      <c r="C18" s="5" t="s">
        <v>64</v>
      </c>
      <c r="D18" s="22"/>
      <c r="E18" s="22"/>
      <c r="F18" s="22"/>
      <c r="G18" s="22"/>
      <c r="I18" s="5" t="s">
        <v>74</v>
      </c>
      <c r="AB18" s="12" t="s">
        <v>267</v>
      </c>
      <c r="AJ18" s="12" t="s">
        <v>223</v>
      </c>
      <c r="AK18" s="10" t="s">
        <v>306</v>
      </c>
      <c r="AL18" s="17"/>
    </row>
    <row r="19" spans="1:38" x14ac:dyDescent="0.4">
      <c r="A19" s="5" t="s">
        <v>66</v>
      </c>
      <c r="C19" s="5" t="s">
        <v>67</v>
      </c>
      <c r="D19" s="23"/>
      <c r="E19" s="23"/>
      <c r="F19" s="23"/>
      <c r="G19" s="23"/>
      <c r="I19" s="5" t="s">
        <v>76</v>
      </c>
      <c r="AB19" s="12" t="s">
        <v>272</v>
      </c>
      <c r="AJ19" s="12" t="s">
        <v>236</v>
      </c>
      <c r="AK19" s="10" t="s">
        <v>307</v>
      </c>
      <c r="AL19" s="17"/>
    </row>
    <row r="20" spans="1:38" x14ac:dyDescent="0.4">
      <c r="A20" s="5" t="s">
        <v>69</v>
      </c>
      <c r="C20" s="5" t="s">
        <v>70</v>
      </c>
      <c r="D20" s="24"/>
      <c r="E20" s="24"/>
      <c r="F20" s="24"/>
      <c r="G20" s="24"/>
      <c r="I20" s="5" t="s">
        <v>78</v>
      </c>
      <c r="AB20" s="12" t="s">
        <v>268</v>
      </c>
      <c r="AJ20" s="12" t="s">
        <v>109</v>
      </c>
      <c r="AK20" s="10"/>
      <c r="AL20" s="17"/>
    </row>
    <row r="21" spans="1:38" x14ac:dyDescent="0.4">
      <c r="A21" s="5" t="s">
        <v>72</v>
      </c>
      <c r="C21" s="5" t="s">
        <v>73</v>
      </c>
      <c r="D21" s="25"/>
      <c r="E21" s="25"/>
      <c r="F21" s="25"/>
      <c r="G21" s="25"/>
      <c r="I21" s="5" t="s">
        <v>80</v>
      </c>
      <c r="AB21" s="12" t="s">
        <v>269</v>
      </c>
      <c r="AJ21" s="12" t="s">
        <v>275</v>
      </c>
      <c r="AK21" s="10"/>
      <c r="AL21" s="17"/>
    </row>
    <row r="22" spans="1:38" x14ac:dyDescent="0.4">
      <c r="C22" s="5" t="s">
        <v>75</v>
      </c>
      <c r="D22" s="10"/>
      <c r="E22" s="10"/>
      <c r="F22" s="10"/>
      <c r="G22" s="10"/>
      <c r="I22" s="5" t="s">
        <v>82</v>
      </c>
      <c r="AB22" s="12" t="s">
        <v>270</v>
      </c>
      <c r="AJ22" s="12" t="s">
        <v>250</v>
      </c>
      <c r="AK22" s="17"/>
      <c r="AL22" s="17"/>
    </row>
    <row r="23" spans="1:38" x14ac:dyDescent="0.4">
      <c r="C23" s="5" t="s">
        <v>77</v>
      </c>
      <c r="D23" s="10"/>
      <c r="E23" s="10"/>
      <c r="F23" s="10"/>
      <c r="G23" s="10"/>
      <c r="I23" s="5" t="s">
        <v>84</v>
      </c>
      <c r="AB23" s="12" t="s">
        <v>250</v>
      </c>
      <c r="AJ23" s="17"/>
      <c r="AK23" s="17"/>
      <c r="AL23" s="17"/>
    </row>
    <row r="24" spans="1:38" x14ac:dyDescent="0.4">
      <c r="C24" s="5" t="s">
        <v>79</v>
      </c>
      <c r="D24" s="10"/>
      <c r="E24" s="10"/>
      <c r="F24" s="10"/>
      <c r="G24" s="10"/>
      <c r="I24" s="5" t="s">
        <v>86</v>
      </c>
      <c r="AJ24" s="17"/>
      <c r="AK24" s="17"/>
      <c r="AL24" s="17"/>
    </row>
    <row r="25" spans="1:38" x14ac:dyDescent="0.4">
      <c r="C25" s="5" t="s">
        <v>81</v>
      </c>
      <c r="D25" s="10"/>
      <c r="E25" s="10"/>
      <c r="F25" s="10"/>
      <c r="G25" s="10"/>
      <c r="I25" s="5" t="s">
        <v>88</v>
      </c>
      <c r="AJ25" s="17"/>
      <c r="AK25" s="17"/>
      <c r="AL25" s="17"/>
    </row>
    <row r="26" spans="1:38" x14ac:dyDescent="0.4">
      <c r="C26" s="5" t="s">
        <v>83</v>
      </c>
      <c r="D26" s="10"/>
      <c r="E26" s="10"/>
      <c r="F26" s="10"/>
      <c r="G26" s="10"/>
      <c r="I26" s="5" t="s">
        <v>90</v>
      </c>
      <c r="AJ26" s="17"/>
      <c r="AK26" s="17"/>
      <c r="AL26" s="17"/>
    </row>
    <row r="27" spans="1:38" x14ac:dyDescent="0.4">
      <c r="C27" s="5" t="s">
        <v>85</v>
      </c>
      <c r="I27" s="5" t="s">
        <v>92</v>
      </c>
      <c r="AJ27" s="17"/>
    </row>
    <row r="28" spans="1:38" x14ac:dyDescent="0.4">
      <c r="C28" s="5" t="s">
        <v>87</v>
      </c>
      <c r="I28" s="5" t="s">
        <v>94</v>
      </c>
    </row>
    <row r="29" spans="1:38" x14ac:dyDescent="0.4">
      <c r="C29" s="5" t="s">
        <v>89</v>
      </c>
      <c r="I29" s="5" t="s">
        <v>95</v>
      </c>
    </row>
    <row r="30" spans="1:38" x14ac:dyDescent="0.4">
      <c r="C30" s="5" t="s">
        <v>91</v>
      </c>
      <c r="I30" s="5" t="s">
        <v>96</v>
      </c>
    </row>
    <row r="31" spans="1:38" x14ac:dyDescent="0.4">
      <c r="C31" s="5" t="s">
        <v>93</v>
      </c>
      <c r="I31" s="5" t="s">
        <v>97</v>
      </c>
    </row>
    <row r="32" spans="1:38" x14ac:dyDescent="0.4">
      <c r="C32" s="5" t="s">
        <v>278</v>
      </c>
      <c r="I32" s="5" t="s">
        <v>98</v>
      </c>
    </row>
    <row r="33" spans="9:9" x14ac:dyDescent="0.4">
      <c r="I33" s="5" t="s">
        <v>99</v>
      </c>
    </row>
    <row r="34" spans="9:9" x14ac:dyDescent="0.4">
      <c r="I34" s="5" t="s">
        <v>100</v>
      </c>
    </row>
    <row r="35" spans="9:9" x14ac:dyDescent="0.4">
      <c r="I35" s="5" t="s">
        <v>101</v>
      </c>
    </row>
    <row r="36" spans="9:9" x14ac:dyDescent="0.4">
      <c r="I36" s="5" t="s">
        <v>102</v>
      </c>
    </row>
    <row r="37" spans="9:9" x14ac:dyDescent="0.4">
      <c r="I37" s="5" t="s">
        <v>103</v>
      </c>
    </row>
    <row r="38" spans="9:9" x14ac:dyDescent="0.4">
      <c r="I38" s="5" t="s">
        <v>104</v>
      </c>
    </row>
    <row r="39" spans="9:9" x14ac:dyDescent="0.4">
      <c r="I39" s="5" t="s">
        <v>105</v>
      </c>
    </row>
    <row r="40" spans="9:9" x14ac:dyDescent="0.4">
      <c r="I40" s="5" t="s">
        <v>106</v>
      </c>
    </row>
    <row r="41" spans="9:9" x14ac:dyDescent="0.4">
      <c r="I41" s="5" t="s">
        <v>107</v>
      </c>
    </row>
    <row r="42" spans="9:9" x14ac:dyDescent="0.4">
      <c r="I42" s="5" t="s">
        <v>108</v>
      </c>
    </row>
    <row r="43" spans="9:9" x14ac:dyDescent="0.4">
      <c r="I43" s="5" t="s">
        <v>109</v>
      </c>
    </row>
    <row r="44" spans="9:9" x14ac:dyDescent="0.4">
      <c r="I44" s="5" t="s">
        <v>110</v>
      </c>
    </row>
    <row r="45" spans="9:9" x14ac:dyDescent="0.4">
      <c r="I45" s="5" t="s">
        <v>111</v>
      </c>
    </row>
    <row r="46" spans="9:9" x14ac:dyDescent="0.4">
      <c r="I46" s="5" t="s">
        <v>112</v>
      </c>
    </row>
    <row r="47" spans="9:9" x14ac:dyDescent="0.4">
      <c r="I47" s="5" t="s">
        <v>113</v>
      </c>
    </row>
    <row r="48" spans="9:9" x14ac:dyDescent="0.4">
      <c r="I48" s="5" t="s">
        <v>114</v>
      </c>
    </row>
    <row r="49" spans="9:9" x14ac:dyDescent="0.4">
      <c r="I49" s="5" t="s">
        <v>115</v>
      </c>
    </row>
    <row r="50" spans="9:9" x14ac:dyDescent="0.4">
      <c r="I50" s="5" t="s">
        <v>116</v>
      </c>
    </row>
    <row r="51" spans="9:9" x14ac:dyDescent="0.4">
      <c r="I51" s="5" t="s">
        <v>117</v>
      </c>
    </row>
    <row r="52" spans="9:9" x14ac:dyDescent="0.4">
      <c r="I52" s="5" t="s">
        <v>118</v>
      </c>
    </row>
    <row r="53" spans="9:9" x14ac:dyDescent="0.4">
      <c r="I53" s="5" t="s">
        <v>119</v>
      </c>
    </row>
    <row r="54" spans="9:9" x14ac:dyDescent="0.4">
      <c r="I54" s="5" t="s">
        <v>120</v>
      </c>
    </row>
    <row r="55" spans="9:9" x14ac:dyDescent="0.4">
      <c r="I55" s="5" t="s">
        <v>121</v>
      </c>
    </row>
    <row r="56" spans="9:9" x14ac:dyDescent="0.4">
      <c r="I56" s="5" t="s">
        <v>122</v>
      </c>
    </row>
    <row r="57" spans="9:9" x14ac:dyDescent="0.4">
      <c r="I57" s="5" t="s">
        <v>123</v>
      </c>
    </row>
    <row r="58" spans="9:9" x14ac:dyDescent="0.4">
      <c r="I58" s="5" t="s">
        <v>124</v>
      </c>
    </row>
    <row r="59" spans="9:9" x14ac:dyDescent="0.4">
      <c r="I59" s="5" t="s">
        <v>125</v>
      </c>
    </row>
    <row r="60" spans="9:9" x14ac:dyDescent="0.4">
      <c r="I60" s="5" t="s">
        <v>126</v>
      </c>
    </row>
    <row r="61" spans="9:9" x14ac:dyDescent="0.4">
      <c r="I61" s="5" t="s">
        <v>127</v>
      </c>
    </row>
    <row r="62" spans="9:9" x14ac:dyDescent="0.4">
      <c r="I62" s="5" t="s">
        <v>128</v>
      </c>
    </row>
    <row r="63" spans="9:9" x14ac:dyDescent="0.4">
      <c r="I63" s="5" t="s">
        <v>129</v>
      </c>
    </row>
    <row r="64" spans="9:9" x14ac:dyDescent="0.4">
      <c r="I64" s="5" t="s">
        <v>172</v>
      </c>
    </row>
    <row r="65" spans="9:9" x14ac:dyDescent="0.4">
      <c r="I65" s="5" t="s">
        <v>130</v>
      </c>
    </row>
    <row r="66" spans="9:9" x14ac:dyDescent="0.4">
      <c r="I66" s="5" t="s">
        <v>131</v>
      </c>
    </row>
    <row r="67" spans="9:9" x14ac:dyDescent="0.4">
      <c r="I67" s="5" t="s">
        <v>132</v>
      </c>
    </row>
    <row r="68" spans="9:9" x14ac:dyDescent="0.4">
      <c r="I68" s="5" t="s">
        <v>133</v>
      </c>
    </row>
    <row r="69" spans="9:9" x14ac:dyDescent="0.4">
      <c r="I69" s="5" t="s">
        <v>134</v>
      </c>
    </row>
    <row r="70" spans="9:9" x14ac:dyDescent="0.4">
      <c r="I70" s="5" t="s">
        <v>135</v>
      </c>
    </row>
    <row r="71" spans="9:9" x14ac:dyDescent="0.4">
      <c r="I71" s="5" t="s">
        <v>136</v>
      </c>
    </row>
    <row r="72" spans="9:9" x14ac:dyDescent="0.4">
      <c r="I72" s="5" t="s">
        <v>137</v>
      </c>
    </row>
    <row r="73" spans="9:9" x14ac:dyDescent="0.4">
      <c r="I73" s="5" t="s">
        <v>138</v>
      </c>
    </row>
    <row r="74" spans="9:9" x14ac:dyDescent="0.4">
      <c r="I74" s="5" t="s">
        <v>139</v>
      </c>
    </row>
    <row r="75" spans="9:9" x14ac:dyDescent="0.4">
      <c r="I75" s="5" t="s">
        <v>140</v>
      </c>
    </row>
    <row r="76" spans="9:9" x14ac:dyDescent="0.4">
      <c r="I76" s="5" t="s">
        <v>141</v>
      </c>
    </row>
    <row r="77" spans="9:9" x14ac:dyDescent="0.4">
      <c r="I77" s="5" t="s">
        <v>142</v>
      </c>
    </row>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41</vt:i4>
      </vt:variant>
    </vt:vector>
  </HeadingPairs>
  <TitlesOfParts>
    <vt:vector size="43" baseType="lpstr">
      <vt:lpstr>ステップアップ計画書</vt:lpstr>
      <vt:lpstr>リスト</vt:lpstr>
      <vt:lpstr>ステップアップ計画書!Print_Area</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事業メニュー</vt:lpstr>
      <vt:lpstr>事業実施主体の区分</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髙田　彩華（園芸農産課）</cp:lastModifiedBy>
  <cp:lastPrinted>2023-03-20T09:07:49Z</cp:lastPrinted>
  <dcterms:created xsi:type="dcterms:W3CDTF">2022-12-26T08:12:44Z</dcterms:created>
  <dcterms:modified xsi:type="dcterms:W3CDTF">2023-03-20T09:08:29Z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